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2"/>
  </bookViews>
  <sheets>
    <sheet name="2022年审核汇总表" sheetId="5" r:id="rId1"/>
    <sheet name="2023年审核汇总表" sheetId="6" r:id="rId2"/>
    <sheet name="审核统计表" sheetId="9" r:id="rId3"/>
    <sheet name="问题汇总" sheetId="8" state="hidden" r:id="rId4"/>
  </sheets>
  <definedNames>
    <definedName name="_xlnm._FilterDatabase" localSheetId="3" hidden="1">问题汇总!$A$2:$J$42</definedName>
    <definedName name="_xlnm.Print_Area" localSheetId="3">问题汇总!$A$1:$J$39</definedName>
    <definedName name="_xlnm.Print_Titles" localSheetId="3">问题汇总!$2:$2</definedName>
    <definedName name="_xlnm.Print_Area" localSheetId="0">'2022年审核汇总表'!$B$1:$N$250</definedName>
    <definedName name="_xlnm.Print_Titles" localSheetId="0">'2022年审核汇总表'!$2:$6</definedName>
    <definedName name="_xlnm.Print_Titles" localSheetId="1">'2023年审核汇总表'!$2:$6</definedName>
    <definedName name="_xlnm.Print_Area" localSheetId="1">'2023年审核汇总表'!$B$1:$N$287</definedName>
    <definedName name="_xlnm.Print_Titles" localSheetId="2">审核统计表!$2:$2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<sst xmlns="http://schemas.openxmlformats.org/spreadsheetml/2006/main" count="2838" uniqueCount="1435">
  <si>
    <t>附件1</t>
  </si>
  <si>
    <t>2022年度水产品初加工和冷藏保鲜设施设备建设项目补助申报初核汇总表</t>
  </si>
  <si>
    <t xml:space="preserve"> </t>
  </si>
  <si>
    <t>金额单位：万元</t>
  </si>
  <si>
    <t>项目单位</t>
  </si>
  <si>
    <t>序号</t>
  </si>
  <si>
    <t>设备用途</t>
  </si>
  <si>
    <t>设备名称</t>
  </si>
  <si>
    <t>规格型号</t>
  </si>
  <si>
    <t>发票销售方</t>
  </si>
  <si>
    <t>开票日期</t>
  </si>
  <si>
    <t>发票代码</t>
  </si>
  <si>
    <t>发票号码</t>
  </si>
  <si>
    <t>设备数量（台）</t>
  </si>
  <si>
    <t>设备造价</t>
  </si>
  <si>
    <t>项目设备 设施总数 (台)</t>
  </si>
  <si>
    <t>设施设备总造价</t>
  </si>
  <si>
    <t>大连金山水产有限公司</t>
  </si>
  <si>
    <t>D</t>
  </si>
  <si>
    <t>洗盘机</t>
  </si>
  <si>
    <t>大连信科机械实业有限公司</t>
  </si>
  <si>
    <t>2022.4.18</t>
  </si>
  <si>
    <t>00146413</t>
  </si>
  <si>
    <t>鱿鱼丝干燥机</t>
  </si>
  <si>
    <t>舟山市普陀明宏机械制造厂</t>
  </si>
  <si>
    <t>2022.9.27</t>
  </si>
  <si>
    <t>大连金渤海产食品有限公司</t>
  </si>
  <si>
    <t>鱼豆腐成型机</t>
  </si>
  <si>
    <t>福州金翔食品机械设备技术有限公司</t>
  </si>
  <si>
    <t>2022.4.11</t>
  </si>
  <si>
    <t>包心鱼丸机</t>
  </si>
  <si>
    <t>花枝丸机</t>
  </si>
  <si>
    <t>双提升水槽</t>
  </si>
  <si>
    <t>13M</t>
  </si>
  <si>
    <t>04897234、04897235</t>
  </si>
  <si>
    <t>模拟蟹肉压型机</t>
  </si>
  <si>
    <t>22BTM11-11</t>
  </si>
  <si>
    <t>BIBUN.CORPORATION</t>
  </si>
  <si>
    <t>2022.4.14</t>
  </si>
  <si>
    <t>模拟蟹肉斜切机</t>
  </si>
  <si>
    <t>22BCD31L-14</t>
  </si>
  <si>
    <t>切丝辊总成</t>
  </si>
  <si>
    <t>L2X845</t>
  </si>
  <si>
    <t>抚顺成功机械制造有限公司</t>
  </si>
  <si>
    <t>2022.5.24</t>
  </si>
  <si>
    <t>着色切段机</t>
  </si>
  <si>
    <t>ZBQ-RL右</t>
  </si>
  <si>
    <t>喂料型螺杆泵</t>
  </si>
  <si>
    <t>GR40-2-V</t>
  </si>
  <si>
    <t>温州富瑞康机械科技有限公司</t>
  </si>
  <si>
    <t>2022.9.7</t>
  </si>
  <si>
    <t>变频斩拌机</t>
  </si>
  <si>
    <t>ZBY-200L</t>
  </si>
  <si>
    <t>天津市迎大华食品机械制造有限公司</t>
  </si>
  <si>
    <t>2022.10.28</t>
  </si>
  <si>
    <t>08183869
08183870
08183871</t>
  </si>
  <si>
    <t>油炸机</t>
  </si>
  <si>
    <t>大连中通食品机械有限公司</t>
  </si>
  <si>
    <t>2022.11.11</t>
  </si>
  <si>
    <t>01123936
01123937</t>
  </si>
  <si>
    <t>切丝机主体输送带</t>
  </si>
  <si>
    <t>竹轮线</t>
  </si>
  <si>
    <t>2022.11.24</t>
  </si>
  <si>
    <t>01123939
01123940
01123941
01123942
01123943
01123944
01123945
01123946</t>
  </si>
  <si>
    <t>B</t>
  </si>
  <si>
    <t>蒸发式冷凝器</t>
  </si>
  <si>
    <t>CZN-2000</t>
  </si>
  <si>
    <t>大连雪山冷冻设备有限公司</t>
  </si>
  <si>
    <t>2022.11.22</t>
  </si>
  <si>
    <t>02199060
02919061</t>
  </si>
  <si>
    <t>板带式加热冷却机</t>
  </si>
  <si>
    <t>BF-9600</t>
  </si>
  <si>
    <t>日照宝丰机械有限公司</t>
  </si>
  <si>
    <t>2022.12.6</t>
  </si>
  <si>
    <t>13367977
13367975
13367973
13367974
13367976</t>
  </si>
  <si>
    <t>大连海滋味食品有限公司</t>
  </si>
  <si>
    <t>液氮速冻柜式机</t>
  </si>
  <si>
    <t>900×1320×1800mm</t>
  </si>
  <si>
    <t>深圳市德捷力低温技术有限公司</t>
  </si>
  <si>
    <t>04918757
04918756</t>
  </si>
  <si>
    <t>E</t>
  </si>
  <si>
    <t>海带压块机</t>
  </si>
  <si>
    <t>无</t>
  </si>
  <si>
    <t>荣成市寻山政龙机械设备厂</t>
  </si>
  <si>
    <t>037002000104</t>
  </si>
  <si>
    <t>海带切丝机
圆刀片模具刀具</t>
  </si>
  <si>
    <t>工程款机组</t>
  </si>
  <si>
    <t>大连顺风制冷空调设备工程有限公司</t>
  </si>
  <si>
    <t>02780759
02780760</t>
  </si>
  <si>
    <t>A</t>
  </si>
  <si>
    <t>臭氧水设备</t>
  </si>
  <si>
    <t>10吨</t>
  </si>
  <si>
    <t>大连杰特环保科技有限公司</t>
  </si>
  <si>
    <t>00083582</t>
  </si>
  <si>
    <t>软化水设备</t>
  </si>
  <si>
    <t>SEKO</t>
  </si>
  <si>
    <t>大连三源处理设备有限公司</t>
  </si>
  <si>
    <t>00508137</t>
  </si>
  <si>
    <t>大连佳海食品有限公司</t>
  </si>
  <si>
    <t>F</t>
  </si>
  <si>
    <t>包装机
在线喷码机</t>
  </si>
  <si>
    <t>DZB6A-600</t>
  </si>
  <si>
    <t>大连杰德包装设备有限公司</t>
  </si>
  <si>
    <t>2022.5.10</t>
  </si>
  <si>
    <t>2102213130</t>
  </si>
  <si>
    <t>03800747</t>
  </si>
  <si>
    <t>装载机</t>
  </si>
  <si>
    <t>普兰店皮口兴旺农机经销处</t>
  </si>
  <si>
    <t>2022.5.17</t>
  </si>
  <si>
    <t>2102172320</t>
  </si>
  <si>
    <t>04187659</t>
  </si>
  <si>
    <t>真空自动化设备</t>
  </si>
  <si>
    <t>YD10-12-1321</t>
  </si>
  <si>
    <t>芜湖裕东自动化科技有限公司</t>
  </si>
  <si>
    <t>2022.6.10</t>
  </si>
  <si>
    <t>3400214130</t>
  </si>
  <si>
    <t>04457687</t>
  </si>
  <si>
    <t>04457688</t>
  </si>
  <si>
    <t>04457689</t>
  </si>
  <si>
    <t>喷码机</t>
  </si>
  <si>
    <t>S196</t>
  </si>
  <si>
    <t>2022.6.28</t>
  </si>
  <si>
    <t>2102221130</t>
  </si>
  <si>
    <t>02184289</t>
  </si>
  <si>
    <t>肉饼成型机
定制模具</t>
  </si>
  <si>
    <t>SXCT100-V</t>
  </si>
  <si>
    <t>山东辰谷食品机械有限公司</t>
  </si>
  <si>
    <t>2022.7.14</t>
  </si>
  <si>
    <t>3700211130</t>
  </si>
  <si>
    <t>09622845</t>
  </si>
  <si>
    <t>提升式气泡清洗机</t>
  </si>
  <si>
    <t>4500*1000</t>
  </si>
  <si>
    <t>诸城市旭鑫食品机械有限公司</t>
  </si>
  <si>
    <t>2022.7.29</t>
  </si>
  <si>
    <t>09621646</t>
  </si>
  <si>
    <t>装罐输送台</t>
  </si>
  <si>
    <t>2022.8.2</t>
  </si>
  <si>
    <t>00085641</t>
  </si>
  <si>
    <t>自动真空封罐机</t>
  </si>
  <si>
    <t>GT4B64</t>
  </si>
  <si>
    <t>汕头市新泰食品机械有限公司</t>
  </si>
  <si>
    <t>2022.10.12</t>
  </si>
  <si>
    <t>4400221130</t>
  </si>
  <si>
    <t>17571786</t>
  </si>
  <si>
    <t>铁罐贴标机</t>
  </si>
  <si>
    <t>恩纳科（天津）自动化设备</t>
  </si>
  <si>
    <t>2022.12.12</t>
  </si>
  <si>
    <t>1200221130</t>
  </si>
  <si>
    <t>12245014</t>
  </si>
  <si>
    <t>12245015</t>
  </si>
  <si>
    <t>单扇电动冷库门</t>
  </si>
  <si>
    <t>2000*2500*150</t>
  </si>
  <si>
    <t>大连鑫晟明制冷设备有限公司</t>
  </si>
  <si>
    <t>2022.04.12</t>
  </si>
  <si>
    <t>2102201130</t>
  </si>
  <si>
    <t>00450936</t>
  </si>
  <si>
    <t>制冷设备</t>
  </si>
  <si>
    <t>金州区拥政街道宏昇制冷设备商行</t>
  </si>
  <si>
    <t>21022100104</t>
  </si>
  <si>
    <t>10020623</t>
  </si>
  <si>
    <t>10020620</t>
  </si>
  <si>
    <t>10020621</t>
  </si>
  <si>
    <t>10020622</t>
  </si>
  <si>
    <t>2022.6.21</t>
  </si>
  <si>
    <t>10020625</t>
  </si>
  <si>
    <t>H型钢、C型钢、彩钢板、阳光板</t>
  </si>
  <si>
    <t>普兰店区鑫海华洋建材经销处</t>
  </si>
  <si>
    <t>2022.6.25</t>
  </si>
  <si>
    <t>00312921</t>
  </si>
  <si>
    <t>阳光板、彩板配件、玻璃棉卷毡、通风器</t>
  </si>
  <si>
    <t>00312917</t>
  </si>
  <si>
    <t>屋面防水</t>
  </si>
  <si>
    <t>普兰店区丰荣街道荣国防水材料商店</t>
  </si>
  <si>
    <t>2022.10.08</t>
  </si>
  <si>
    <t>13675988</t>
  </si>
  <si>
    <t>13675989</t>
  </si>
  <si>
    <t>13675990</t>
  </si>
  <si>
    <t>聚氨酯板</t>
  </si>
  <si>
    <t>大连金州彩源净化彩板厂</t>
  </si>
  <si>
    <t>2022.8.20</t>
  </si>
  <si>
    <t>2102211130</t>
  </si>
  <si>
    <t>01680850</t>
  </si>
  <si>
    <t>01680851</t>
  </si>
  <si>
    <t>01680852</t>
  </si>
  <si>
    <t>01680853</t>
  </si>
  <si>
    <t>大连太和殿海洋生物科技有限公司</t>
  </si>
  <si>
    <t>设备租赁服务</t>
  </si>
  <si>
    <t>台新融资租赁（中国）有限公司</t>
  </si>
  <si>
    <t>2022.09.29</t>
  </si>
  <si>
    <t>2022.08.18</t>
  </si>
  <si>
    <t>2022.09.20</t>
  </si>
  <si>
    <t>2022.10.19</t>
  </si>
  <si>
    <t>04204281</t>
  </si>
  <si>
    <t>2022.12.19</t>
  </si>
  <si>
    <t>04205940</t>
  </si>
  <si>
    <t>大连旭顺达食品有限公司</t>
  </si>
  <si>
    <t>重量检测机</t>
  </si>
  <si>
    <t>DACS-FS2-S012-24/PB-I-S</t>
  </si>
  <si>
    <t>大连裕立机电有限公司</t>
  </si>
  <si>
    <t>2022.10.13</t>
  </si>
  <si>
    <t>2102223130</t>
  </si>
  <si>
    <t>00365198</t>
  </si>
  <si>
    <t>比重选别机</t>
  </si>
  <si>
    <t>2022.12.7</t>
  </si>
  <si>
    <t>2102222130</t>
  </si>
  <si>
    <t>00574687-00574689</t>
  </si>
  <si>
    <t>彩色色选机</t>
  </si>
  <si>
    <t>00574693-00574694
002346849-002346850</t>
  </si>
  <si>
    <t>果蔬色选机控制软件</t>
  </si>
  <si>
    <t>红外色选机</t>
  </si>
  <si>
    <t>2022.12.8</t>
  </si>
  <si>
    <t>02346851-02346858</t>
  </si>
  <si>
    <t>2022.12.9</t>
  </si>
  <si>
    <t>02346859-02346860
02461149-02461150</t>
  </si>
  <si>
    <t>色选上料机</t>
  </si>
  <si>
    <t>02461151</t>
  </si>
  <si>
    <t>00574690</t>
  </si>
  <si>
    <t>布料机</t>
  </si>
  <si>
    <t>除铁器</t>
  </si>
  <si>
    <t>00574691</t>
  </si>
  <si>
    <t>脱盐出料皮带</t>
  </si>
  <si>
    <t>链板输送机</t>
  </si>
  <si>
    <t>00574692</t>
  </si>
  <si>
    <t>立式风选机</t>
  </si>
  <si>
    <t>大连合动力海产品有限公司</t>
  </si>
  <si>
    <t>分拣机</t>
  </si>
  <si>
    <t>ZF-6+1</t>
  </si>
  <si>
    <t>诸城市滕庆机械有限公司</t>
  </si>
  <si>
    <t>2022.4.13</t>
  </si>
  <si>
    <t>037002000311</t>
  </si>
  <si>
    <t>66621921</t>
  </si>
  <si>
    <t>大连海翔食品有限公司</t>
  </si>
  <si>
    <t>C</t>
  </si>
  <si>
    <t>气浮机总成</t>
  </si>
  <si>
    <t>DZQF10</t>
  </si>
  <si>
    <t>大连东正环保技术工程有限公司</t>
  </si>
  <si>
    <t>2022.4.19普</t>
  </si>
  <si>
    <t>021021900104</t>
  </si>
  <si>
    <t>05904318</t>
  </si>
  <si>
    <t>板框压滤机</t>
  </si>
  <si>
    <t>XMB630-18</t>
  </si>
  <si>
    <t>2022.9.28普</t>
  </si>
  <si>
    <t>05904322</t>
  </si>
  <si>
    <t>*污染防治设备*厂区废水处理改造项目设备销售</t>
  </si>
  <si>
    <t>DZMBR140</t>
  </si>
  <si>
    <t>05904319</t>
  </si>
  <si>
    <t>05904320</t>
  </si>
  <si>
    <t>05904321</t>
  </si>
  <si>
    <t>*污染防治设备*厂区生产废水处理新建项目设备销售</t>
  </si>
  <si>
    <t>2022.12.25普</t>
  </si>
  <si>
    <t>021022200104</t>
  </si>
  <si>
    <t>07502758</t>
  </si>
  <si>
    <t>07502759</t>
  </si>
  <si>
    <t>07502760</t>
  </si>
  <si>
    <t>07502761</t>
  </si>
  <si>
    <t>双级反渗透纯水设备</t>
  </si>
  <si>
    <t>8T/h+4T/h</t>
  </si>
  <si>
    <t>大连三源水处理设备有限公司</t>
  </si>
  <si>
    <t>2022.6.9</t>
  </si>
  <si>
    <t>00508117</t>
  </si>
  <si>
    <t>00508118</t>
  </si>
  <si>
    <t>煮扇贝机</t>
  </si>
  <si>
    <t>4500*800*900</t>
  </si>
  <si>
    <t>大连博信设备加工厂</t>
  </si>
  <si>
    <t>2022.9.20</t>
  </si>
  <si>
    <t>00352103</t>
  </si>
  <si>
    <t>设备租赁费</t>
  </si>
  <si>
    <t>四方科技集团股份有限公司-日盛租赁</t>
  </si>
  <si>
    <t>2022.9.30</t>
  </si>
  <si>
    <t>3200221130</t>
  </si>
  <si>
    <t>71102610</t>
  </si>
  <si>
    <t>2022.10.31</t>
  </si>
  <si>
    <t>72453100</t>
  </si>
  <si>
    <t>2022.11.29</t>
  </si>
  <si>
    <t>71772315</t>
  </si>
  <si>
    <t>2022.12.29</t>
  </si>
  <si>
    <t>3200222130</t>
  </si>
  <si>
    <t>35718182</t>
  </si>
  <si>
    <t>大连浩和食品有限公司</t>
  </si>
  <si>
    <t>熬制罐</t>
  </si>
  <si>
    <t>1000L</t>
  </si>
  <si>
    <t>广东迪司机械设备有限公司</t>
  </si>
  <si>
    <t>冷却罐</t>
  </si>
  <si>
    <t>全自动托盒封口设备+4米填装输送线</t>
  </si>
  <si>
    <t>DH-J400A-5</t>
  </si>
  <si>
    <t>南京大禾智能装备有限公司</t>
  </si>
  <si>
    <t>62181578/62181579</t>
  </si>
  <si>
    <t>D、F</t>
  </si>
  <si>
    <t>液体自动填充包装机</t>
  </si>
  <si>
    <t>NHL-1000</t>
  </si>
  <si>
    <t>上海诺恒包装机械有限公司</t>
  </si>
  <si>
    <t>51895429-51895431</t>
  </si>
  <si>
    <t>制冷系统</t>
  </si>
  <si>
    <t>松下制冷系统(大连)有限公司</t>
  </si>
  <si>
    <t>3397874</t>
  </si>
  <si>
    <t>大连棒棰岛海产股份有限公司</t>
  </si>
  <si>
    <t>CDF</t>
  </si>
  <si>
    <t>卡尼什铸铝锅炉</t>
  </si>
  <si>
    <t>KNSL1050</t>
  </si>
  <si>
    <t>大连智方节能工程技术有限公司</t>
  </si>
  <si>
    <t>00482837</t>
  </si>
  <si>
    <t>00482838</t>
  </si>
  <si>
    <t>00482839</t>
  </si>
  <si>
    <t>00482840</t>
  </si>
  <si>
    <t>01673109</t>
  </si>
  <si>
    <t>真空包装机</t>
  </si>
  <si>
    <t>700/2S</t>
  </si>
  <si>
    <t>山东小康机械有限公司</t>
  </si>
  <si>
    <t>2022-05-10</t>
  </si>
  <si>
    <t>5吨高纯水设备</t>
  </si>
  <si>
    <t>大连市鑫枫环保设备有限公司</t>
  </si>
  <si>
    <t>00274913</t>
  </si>
  <si>
    <t>0027491314</t>
  </si>
  <si>
    <t>冷风机、冷凝机组、电控箱</t>
  </si>
  <si>
    <t>大连华意制冷设备有限公司</t>
  </si>
  <si>
    <t>2022-05-31</t>
  </si>
  <si>
    <t>自动授拌翻转蒸煮格</t>
  </si>
  <si>
    <t>2966*1480*1300-1.5KW</t>
  </si>
  <si>
    <t>2022-06-23</t>
  </si>
  <si>
    <t>自动搅拌翻转蒸煮槽</t>
  </si>
  <si>
    <r>
      <rPr>
        <sz val="11"/>
        <rFont val="仿宋"/>
        <charset val="134"/>
      </rPr>
      <t>1800*1450*1300-0.75k</t>
    </r>
    <r>
      <rPr>
        <sz val="10"/>
        <color rgb="FF000000"/>
        <rFont val="仿宋"/>
        <charset val="134"/>
      </rPr>
      <t xml:space="preserve">
W</t>
    </r>
  </si>
  <si>
    <t>自动授拌翻转蒸煮梢</t>
  </si>
  <si>
    <t>00085634</t>
  </si>
  <si>
    <t>压缩机</t>
  </si>
  <si>
    <t>MT100HS4DVE、MLM076T4LC9</t>
  </si>
  <si>
    <t>沈阳安捷同道制冷设备有限公司</t>
  </si>
  <si>
    <t>2022-06-30</t>
  </si>
  <si>
    <t>自动分级机</t>
  </si>
  <si>
    <t>YOKOZAKI-CNT-8</t>
  </si>
  <si>
    <t>大连吉田食品机械有限公司</t>
  </si>
  <si>
    <t>2022-07-15</t>
  </si>
  <si>
    <t>02504580</t>
  </si>
  <si>
    <t>02504581</t>
  </si>
  <si>
    <t>分页贴标机</t>
  </si>
  <si>
    <t>浙江飞煌智能装备有限公司</t>
  </si>
  <si>
    <t>全自动连续拉伸真空包装机</t>
  </si>
  <si>
    <t>420E</t>
  </si>
  <si>
    <t>激光机</t>
  </si>
  <si>
    <t>大连鑫联世自动化设备有限公司</t>
  </si>
  <si>
    <t>冷风机、电控箱</t>
  </si>
  <si>
    <t>冷凝机组</t>
  </si>
  <si>
    <t>辽宁华意制冷设备有限公司</t>
  </si>
  <si>
    <t>全自动小袋包装机</t>
  </si>
  <si>
    <t>TY-249H50</t>
  </si>
  <si>
    <t>武汉锐达智能包装技术有限公司汉阳分公司</t>
  </si>
  <si>
    <t>4200222130</t>
  </si>
  <si>
    <t>自动拉伸注水机</t>
  </si>
  <si>
    <t>大连晨阳机电设备有限公司</t>
  </si>
  <si>
    <t>螺杆式空气压缩机</t>
  </si>
  <si>
    <t>PM55i-A7.5</t>
  </si>
  <si>
    <t>大连巨一空压机械有限公司</t>
  </si>
  <si>
    <t>螺杆式空气压缩机、储气罐、冷冻式干燥机、过滤器</t>
  </si>
  <si>
    <t>PM55i-A7.5、C1.0/1.0、D690INRi-A、FA800ID/IG/IH</t>
  </si>
  <si>
    <t>热泵控制柜（合同、付款见序号18）</t>
  </si>
  <si>
    <t>手动平移门</t>
  </si>
  <si>
    <t>SLB1100*2000*100A</t>
  </si>
  <si>
    <t>烟台市奥威制冷设备有限公司</t>
  </si>
  <si>
    <t>3700222130</t>
  </si>
  <si>
    <t>手动平移门、冷风幕</t>
  </si>
  <si>
    <t>SLB1100*2000*100A、1200*2000/1100*2000</t>
  </si>
  <si>
    <t>硅酸盐板</t>
  </si>
  <si>
    <t>大连举红保温工程有限公司</t>
  </si>
  <si>
    <t>聚氨酯保温板</t>
  </si>
  <si>
    <t>50mm、80mm</t>
  </si>
  <si>
    <t>沈阳宁大新型建材有限公司</t>
  </si>
  <si>
    <t>50mm</t>
  </si>
  <si>
    <t>大连平岩冷冻设备有限公司</t>
  </si>
  <si>
    <t>聚氨酯冷库板</t>
  </si>
  <si>
    <t>175mm</t>
  </si>
  <si>
    <t>聚氨酯冷库板、聚氨酯保温板</t>
  </si>
  <si>
    <t>175mm、50mm、150mm</t>
  </si>
  <si>
    <t>制品台车</t>
  </si>
  <si>
    <t>大连麦普物资设备有限公司</t>
  </si>
  <si>
    <t>SLE1000*2000*100A</t>
  </si>
  <si>
    <t>海参自动泡发槽</t>
  </si>
  <si>
    <t>2102214130</t>
  </si>
  <si>
    <t>泡发槽追加加热系统</t>
  </si>
  <si>
    <t>电梯设备</t>
  </si>
  <si>
    <t>1250KG 3/3/3</t>
  </si>
  <si>
    <t>中山市图睿信息科技有限公司</t>
  </si>
  <si>
    <t>4400211130</t>
  </si>
  <si>
    <t>1250KG 2/2/2</t>
  </si>
  <si>
    <r>
      <rPr>
        <sz val="11"/>
        <rFont val="仿宋"/>
        <charset val="134"/>
      </rPr>
      <t xml:space="preserve"> </t>
    </r>
    <r>
      <rPr>
        <sz val="10"/>
        <color rgb="FF000000"/>
        <rFont val="仿宋"/>
        <charset val="134"/>
      </rPr>
      <t>2022-03-25</t>
    </r>
  </si>
  <si>
    <t>电梯参数采集及远程安装</t>
  </si>
  <si>
    <t>大连欣安达电梯有限公司</t>
  </si>
  <si>
    <t>电梯安装费</t>
  </si>
  <si>
    <t>电梯安装</t>
  </si>
  <si>
    <t>01287547</t>
  </si>
  <si>
    <t>大连麦普物资设备有限公</t>
  </si>
  <si>
    <t>负压锅热交换器</t>
  </si>
  <si>
    <t>制品台车（以下序号33均见合同、付款序号24）</t>
  </si>
  <si>
    <t>模具</t>
  </si>
  <si>
    <t>白钢叉车</t>
  </si>
  <si>
    <t>金普新区金发地市场永鑫隆物资商行</t>
  </si>
  <si>
    <t>21022200104</t>
  </si>
  <si>
    <t>载货电梯</t>
  </si>
  <si>
    <t>LTHW3000</t>
  </si>
  <si>
    <t>大连菱王电梯有限公司</t>
  </si>
  <si>
    <t>大连京城中奥电梯有限公司</t>
  </si>
  <si>
    <t>电动搬运车</t>
  </si>
  <si>
    <t>ETU20</t>
  </si>
  <si>
    <t>台励福叉车（大连）有限公司</t>
  </si>
  <si>
    <t>废水处理改造工程</t>
  </si>
  <si>
    <t>大连志合生态环境服务有限公司</t>
  </si>
  <si>
    <t>75mm</t>
  </si>
  <si>
    <t>大连亚进新型建材有限公司</t>
  </si>
  <si>
    <t>80mm</t>
  </si>
  <si>
    <t>100mm、80mm</t>
  </si>
  <si>
    <t>黑色金属炼压延品</t>
  </si>
  <si>
    <t>10mm</t>
  </si>
  <si>
    <t>大连金普新区学红钢材物资处</t>
  </si>
  <si>
    <t>大连金普新区学红钢材物</t>
  </si>
  <si>
    <t>12mm</t>
  </si>
  <si>
    <t>工程款</t>
  </si>
  <si>
    <t>华义建设集团有限公司</t>
  </si>
  <si>
    <t>白钢筛网筐（合同、付款见序号24）</t>
  </si>
  <si>
    <t>大连宏晟水产有限公司</t>
  </si>
  <si>
    <t>DEF</t>
  </si>
  <si>
    <t>给袋式包装机</t>
  </si>
  <si>
    <t>YL-10SZ</t>
  </si>
  <si>
    <t>青岛义龙包装机械有限公司</t>
  </si>
  <si>
    <t>05664281</t>
  </si>
  <si>
    <t>05664282</t>
  </si>
  <si>
    <t>亚洲渔港中联食品（大连）有限公司</t>
  </si>
  <si>
    <t>金属检测器</t>
  </si>
  <si>
    <t>KDS4513ABE/KW4104AW-ATX</t>
  </si>
  <si>
    <t>北京百越达商贸有限公司</t>
  </si>
  <si>
    <t>2022.05.12</t>
  </si>
  <si>
    <t>31712614
31712613</t>
  </si>
  <si>
    <t>E
F</t>
  </si>
  <si>
    <t>电子称</t>
  </si>
  <si>
    <t>1.5公斤/3公斤</t>
  </si>
  <si>
    <t>大连托利电子衡器有限公司</t>
  </si>
  <si>
    <t>2022.07.08</t>
  </si>
  <si>
    <t>30公斤防水台称</t>
  </si>
  <si>
    <t>BBA211-9BA30</t>
  </si>
  <si>
    <t>2022.08.25</t>
  </si>
  <si>
    <t>一出四半自动封口机</t>
  </si>
  <si>
    <t>AR-4A</t>
  </si>
  <si>
    <t>佛山市澳瑞宝包装机械有限公司</t>
  </si>
  <si>
    <t>2022.07.20</t>
  </si>
  <si>
    <t>D
E</t>
  </si>
  <si>
    <t>裹糠机</t>
  </si>
  <si>
    <t>CMK-GFJ600</t>
  </si>
  <si>
    <t>大连思美克机械设备有限公司</t>
  </si>
  <si>
    <t>淋浆机</t>
  </si>
  <si>
    <t>2022.07.26</t>
  </si>
  <si>
    <t>保温桶</t>
  </si>
  <si>
    <t>RSX-630</t>
  </si>
  <si>
    <t>大连鑫钰博科技有限公司</t>
  </si>
  <si>
    <t>2022.08.20</t>
  </si>
  <si>
    <t>021022100113</t>
  </si>
  <si>
    <t>清洗机</t>
  </si>
  <si>
    <t>冷水</t>
  </si>
  <si>
    <t>大连海楠五金有限公司</t>
  </si>
  <si>
    <t>02116177</t>
  </si>
  <si>
    <t>包装机</t>
  </si>
  <si>
    <t>VT-280W</t>
  </si>
  <si>
    <t>佛山市柯田包装机械有限公司</t>
  </si>
  <si>
    <t>2022.12.05</t>
  </si>
  <si>
    <t>22442000000005370597</t>
  </si>
  <si>
    <t>包装喷码机</t>
  </si>
  <si>
    <t>JPT-2900+</t>
  </si>
  <si>
    <t>纪州喷码技术(上海)有限公司</t>
  </si>
  <si>
    <t>2022.12.06</t>
  </si>
  <si>
    <t>22312000000003560719</t>
  </si>
  <si>
    <t>虾拉伸机</t>
  </si>
  <si>
    <t>LCJ-100</t>
  </si>
  <si>
    <t>青岛小岛食品机械有限公司</t>
  </si>
  <si>
    <t>2022.12.09</t>
  </si>
  <si>
    <t>00565891
00565892
00565893
00565894
00565895</t>
  </si>
  <si>
    <t>D
F</t>
  </si>
  <si>
    <t>天妇罗油炸机</t>
  </si>
  <si>
    <t>SM-FW600</t>
  </si>
  <si>
    <t>日本太阳工业株式会社</t>
  </si>
  <si>
    <t>SP-51EM-3</t>
  </si>
  <si>
    <t>天妇罗淋浆机</t>
  </si>
  <si>
    <t>SM-BD8</t>
  </si>
  <si>
    <t>大连美和食品有限公司</t>
  </si>
  <si>
    <t>电动液压装卸货平台</t>
  </si>
  <si>
    <t>2000*2000</t>
  </si>
  <si>
    <t>欧瑞嘉(大连)商贸有限公司</t>
  </si>
  <si>
    <t>03060184</t>
  </si>
  <si>
    <t>盐水槽</t>
  </si>
  <si>
    <t>高200mm*间高度240mm*宽1160mm</t>
  </si>
  <si>
    <t>大连华洋制冷设备有限公司庄河分公司</t>
  </si>
  <si>
    <t>00532411</t>
  </si>
  <si>
    <t>水产专用防水触屏管理设备ASC880</t>
  </si>
  <si>
    <t>大连盛创科技有限公司</t>
  </si>
  <si>
    <t>00548054</t>
  </si>
  <si>
    <t>大连碧瑞发展有限公司</t>
  </si>
  <si>
    <t>电子秤</t>
  </si>
  <si>
    <t>ACS-3.0</t>
  </si>
  <si>
    <t>大连盛彦称重设备有限公司</t>
  </si>
  <si>
    <t>021022100104</t>
  </si>
  <si>
    <t>14649383</t>
  </si>
  <si>
    <t>H8550V1.0</t>
  </si>
  <si>
    <t>烟台科思汇标识技术有限公司</t>
  </si>
  <si>
    <t>2022.5.5</t>
  </si>
  <si>
    <t>3700221130</t>
  </si>
  <si>
    <t>09493871</t>
  </si>
  <si>
    <t>TCS-30</t>
  </si>
  <si>
    <t>2022.6.16</t>
  </si>
  <si>
    <t>15694189</t>
  </si>
  <si>
    <t>大连兆海水产品有限公司</t>
  </si>
  <si>
    <t>*金属制品*海藻漂烫锅</t>
  </si>
  <si>
    <t>大连正水机械设备有限公司</t>
  </si>
  <si>
    <t>2022.6.2</t>
  </si>
  <si>
    <t>00524369</t>
  </si>
  <si>
    <t>00524370</t>
  </si>
  <si>
    <t>00524371</t>
  </si>
  <si>
    <t>00524372</t>
  </si>
  <si>
    <t>00524373</t>
  </si>
  <si>
    <t>00524374</t>
  </si>
  <si>
    <t>00524375</t>
  </si>
  <si>
    <t>00524376</t>
  </si>
  <si>
    <t>*农产品加工设备*色选机</t>
  </si>
  <si>
    <t>大连申科国际贸易有限公司</t>
  </si>
  <si>
    <t>2022.4.30</t>
  </si>
  <si>
    <t>00047957</t>
  </si>
  <si>
    <t>00047956</t>
  </si>
  <si>
    <t>00047958</t>
  </si>
  <si>
    <t>*农产品加工设备*切菜机</t>
  </si>
  <si>
    <t>2022.1.22</t>
  </si>
  <si>
    <t>03297172</t>
  </si>
  <si>
    <t>03297171</t>
  </si>
  <si>
    <t>*农产品加工设备*洗菜机</t>
  </si>
  <si>
    <t>2022.1.29</t>
  </si>
  <si>
    <t>03297174</t>
  </si>
  <si>
    <t>03597175</t>
  </si>
  <si>
    <t>大连经济技术开发区亿海水产品有限公司</t>
  </si>
  <si>
    <t>农产品加工设备*翻板烘干机</t>
  </si>
  <si>
    <t>2022.8.3</t>
  </si>
  <si>
    <t>00146427</t>
  </si>
  <si>
    <t>00146426</t>
  </si>
  <si>
    <t>00146425</t>
  </si>
  <si>
    <t>00146424</t>
  </si>
  <si>
    <t>00146429</t>
  </si>
  <si>
    <t>RZ8-240-10ZK</t>
  </si>
  <si>
    <t>浙江瑞志机械有限公司</t>
  </si>
  <si>
    <t>3300222130</t>
  </si>
  <si>
    <t>51191681</t>
  </si>
  <si>
    <t>滚动真空包装机</t>
  </si>
  <si>
    <t>DZ-1000</t>
  </si>
  <si>
    <t>01152500</t>
  </si>
  <si>
    <t>2023年度水产品初加工和冷藏保鲜设施设备建设项目补助申报审核汇总表</t>
  </si>
  <si>
    <t xml:space="preserve">  </t>
  </si>
  <si>
    <t>扒皮机</t>
  </si>
  <si>
    <t>大连盛事云达机械设备制造有限公司</t>
  </si>
  <si>
    <t>2023.4.19</t>
  </si>
  <si>
    <t>01384887</t>
  </si>
  <si>
    <t>辊压机</t>
  </si>
  <si>
    <t>电脑多头秤</t>
  </si>
  <si>
    <t>CHW-214E-S/05-SS</t>
  </si>
  <si>
    <t>青岛新丰源电子机械设备有限公司</t>
  </si>
  <si>
    <t>2023.7.15</t>
  </si>
  <si>
    <t>23922000000013212115</t>
  </si>
  <si>
    <t>四边封颗粒包装机</t>
  </si>
  <si>
    <t>瑞安市欧德特机械科技有限公司</t>
  </si>
  <si>
    <t>2023.7.17</t>
  </si>
  <si>
    <t>滚筒烘干机</t>
  </si>
  <si>
    <t>8m</t>
  </si>
  <si>
    <t>2023.12.28</t>
  </si>
  <si>
    <t>23912000000019893882</t>
  </si>
  <si>
    <t>6米汽沸洗菜机</t>
  </si>
  <si>
    <t>大连经济技术开发区海青险峰五金商店</t>
  </si>
  <si>
    <t>2023.8.30</t>
  </si>
  <si>
    <t>23912000000008896342</t>
  </si>
  <si>
    <t>23912000000019903377</t>
  </si>
  <si>
    <t>泥沙处理器</t>
  </si>
  <si>
    <t>23912000000008800593</t>
  </si>
  <si>
    <t>背封式包装机</t>
  </si>
  <si>
    <t>2023.11.10</t>
  </si>
  <si>
    <t>大连经济技术开发区金胜水产有限公司</t>
  </si>
  <si>
    <t>环保设备</t>
  </si>
  <si>
    <t>绿意青山生态环境治理工程（大连）有限公司</t>
  </si>
  <si>
    <t>2023年12月26日</t>
  </si>
  <si>
    <t>23912000000019607364</t>
  </si>
  <si>
    <t>2023年12月27日</t>
  </si>
  <si>
    <t>23912000000019689095</t>
  </si>
  <si>
    <t>2023年5月15日</t>
  </si>
  <si>
    <t>23912000000002292575</t>
  </si>
  <si>
    <t>2023年6月19日</t>
  </si>
  <si>
    <t>23912000000004138146</t>
  </si>
  <si>
    <t>海藻漂烫生产线</t>
  </si>
  <si>
    <t>2023年12月2日</t>
  </si>
  <si>
    <t>23912000000016968200</t>
  </si>
  <si>
    <t>塑料桶</t>
  </si>
  <si>
    <t>大连瑞琳贸易有限公司</t>
  </si>
  <si>
    <t>09023725</t>
  </si>
  <si>
    <t>除渣机</t>
  </si>
  <si>
    <t>大连市甘井区鑫艺锅炉附机厂</t>
  </si>
  <si>
    <t>2023.2.18</t>
  </si>
  <si>
    <t>大连丰溢海洋珍品有限公司</t>
  </si>
  <si>
    <t>1</t>
  </si>
  <si>
    <t>双层滑料去脏台</t>
  </si>
  <si>
    <t>2023.11.28</t>
  </si>
  <si>
    <t>23912000000016609711</t>
  </si>
  <si>
    <t>2</t>
  </si>
  <si>
    <t>水发间</t>
  </si>
  <si>
    <t>23912000000016579591</t>
  </si>
  <si>
    <t>3</t>
  </si>
  <si>
    <t>双级清洗提升机</t>
  </si>
  <si>
    <t>自动蒸煮锅</t>
  </si>
  <si>
    <t>双级海参去杂机</t>
  </si>
  <si>
    <t>冻干机</t>
  </si>
  <si>
    <t>2023.10.29</t>
  </si>
  <si>
    <t>23912000000013291942</t>
  </si>
  <si>
    <t>水平环形输送机</t>
  </si>
  <si>
    <t>LD-HB-R300</t>
  </si>
  <si>
    <t>山东龙鼎自动化设备有限公司</t>
  </si>
  <si>
    <t>23372000000003093972</t>
  </si>
  <si>
    <t>8</t>
  </si>
  <si>
    <t>双称台重量分选机</t>
  </si>
  <si>
    <t>LD-SCT-10G</t>
  </si>
  <si>
    <t>重量组合秤</t>
  </si>
  <si>
    <t>LD-PZ-12P</t>
  </si>
  <si>
    <t>永磁变频空压机</t>
  </si>
  <si>
    <t>20A</t>
  </si>
  <si>
    <t>大连鑫帝机电设备有限公司</t>
  </si>
  <si>
    <t>2023.11.4</t>
  </si>
  <si>
    <t>00734213</t>
  </si>
  <si>
    <t>冷干机</t>
  </si>
  <si>
    <t>储气罐</t>
  </si>
  <si>
    <t>14</t>
  </si>
  <si>
    <t>不锈钢排烟管道</t>
  </si>
  <si>
    <t>西岗区佳强物资经销处</t>
  </si>
  <si>
    <t>23322000000117746510</t>
  </si>
  <si>
    <t>17</t>
  </si>
  <si>
    <t>一层速冻库1</t>
  </si>
  <si>
    <t>大连德龙彩板有限公司</t>
  </si>
  <si>
    <t>2023.11.16</t>
  </si>
  <si>
    <t>23912000000014694618</t>
  </si>
  <si>
    <t>18</t>
  </si>
  <si>
    <t>一层水发间</t>
  </si>
  <si>
    <t>19</t>
  </si>
  <si>
    <t>一层速冻库2</t>
  </si>
  <si>
    <t>20</t>
  </si>
  <si>
    <t>二层速冻库</t>
  </si>
  <si>
    <t>21</t>
  </si>
  <si>
    <t>二层烘干间</t>
  </si>
  <si>
    <t>22</t>
  </si>
  <si>
    <t>大锅灶</t>
  </si>
  <si>
    <t>西岗区佰慧厨具商行</t>
  </si>
  <si>
    <t>2023.12.26</t>
  </si>
  <si>
    <t>23912000000019503940</t>
  </si>
  <si>
    <t>浸泡机
水泵</t>
  </si>
  <si>
    <t>8000*1200
11kw</t>
  </si>
  <si>
    <t>诸城市利特食品机械有限公司</t>
  </si>
  <si>
    <t>锅炉</t>
  </si>
  <si>
    <t>大连帝设商贸有限公司</t>
  </si>
  <si>
    <t>精密滤芯计量泵</t>
  </si>
  <si>
    <t>00508146</t>
  </si>
  <si>
    <t>2023.01.08</t>
  </si>
  <si>
    <t>01680860</t>
  </si>
  <si>
    <t>YS-61IIAK04</t>
  </si>
  <si>
    <t>大连凯祥包装设备有限公司</t>
  </si>
  <si>
    <t>2023.02.16</t>
  </si>
  <si>
    <t>021022200113</t>
  </si>
  <si>
    <t>00052832</t>
  </si>
  <si>
    <t>塑料卡板箱（兰色）</t>
  </si>
  <si>
    <t>文登市金昊纺织器材厂</t>
  </si>
  <si>
    <t>2023.3.2</t>
  </si>
  <si>
    <t>3700223130</t>
  </si>
  <si>
    <t>04113568</t>
  </si>
  <si>
    <t>1210</t>
  </si>
  <si>
    <t>04113569</t>
  </si>
  <si>
    <t>安装费</t>
  </si>
  <si>
    <t>大连国冷制冷工程有限公司</t>
  </si>
  <si>
    <t>2023.3.7</t>
  </si>
  <si>
    <t>00080764</t>
  </si>
  <si>
    <t>00080765</t>
  </si>
  <si>
    <t>吊顶冷风机、阀门、压力表阀</t>
  </si>
  <si>
    <t>DKJ07-4816-700</t>
  </si>
  <si>
    <t>大连同力制冷设备有限公司</t>
  </si>
  <si>
    <t>2023.3.14</t>
  </si>
  <si>
    <t>00067180</t>
  </si>
  <si>
    <t>吊顶冷风机、节流阀</t>
  </si>
  <si>
    <t>00067181</t>
  </si>
  <si>
    <t>阀门、过滤器、电磁阀</t>
  </si>
  <si>
    <t>DN150</t>
  </si>
  <si>
    <t>00067182</t>
  </si>
  <si>
    <t>卡板箱（黄色）</t>
  </si>
  <si>
    <t>2023.3.16</t>
  </si>
  <si>
    <t>04113575</t>
  </si>
  <si>
    <t>04113576</t>
  </si>
  <si>
    <t>不锈钢水箱</t>
  </si>
  <si>
    <t>54立方米</t>
  </si>
  <si>
    <t>大连承亿不锈钢制品有限公司</t>
  </si>
  <si>
    <t>2023.3.20</t>
  </si>
  <si>
    <t>2102224130</t>
  </si>
  <si>
    <t>01286636</t>
  </si>
  <si>
    <t>2023.3.29</t>
  </si>
  <si>
    <t>04113594</t>
  </si>
  <si>
    <t>3700223131</t>
  </si>
  <si>
    <t>04113593</t>
  </si>
  <si>
    <t>蒸煮机、行星搅拌炒锅、蒸煮夹层锅</t>
  </si>
  <si>
    <t>600升</t>
  </si>
  <si>
    <t>梁山鼎弘机械设备有限公司</t>
  </si>
  <si>
    <t>2023.4.28</t>
  </si>
  <si>
    <t>037002200111</t>
  </si>
  <si>
    <t>95786983</t>
  </si>
  <si>
    <t>鱼皮切条机</t>
  </si>
  <si>
    <t>金童光机械（大连）有限公司</t>
  </si>
  <si>
    <t>2023.7.4</t>
  </si>
  <si>
    <t>23912000000005002666</t>
  </si>
  <si>
    <t>不锈钢电脑全自动蒸煮多功能杀菌锅</t>
  </si>
  <si>
    <t>1200*3600</t>
  </si>
  <si>
    <t>诸城市中远机械有限公司</t>
  </si>
  <si>
    <t>2023.7.14</t>
  </si>
  <si>
    <t>12507820</t>
  </si>
  <si>
    <t>智能色选机</t>
  </si>
  <si>
    <t>6SXL-1200KD2Y</t>
  </si>
  <si>
    <t>合肥泰禾智能科技集团股份有限公司</t>
  </si>
  <si>
    <t>3400232130</t>
  </si>
  <si>
    <t>02889561</t>
  </si>
  <si>
    <t>片冰机</t>
  </si>
  <si>
    <t>LR-3T</t>
  </si>
  <si>
    <t>深圳市利尔机械设备有限公司</t>
  </si>
  <si>
    <t>23952000000004076263</t>
  </si>
  <si>
    <t>分页机
喷码机</t>
  </si>
  <si>
    <t>2023.8.3</t>
  </si>
  <si>
    <t>23912000000007090093</t>
  </si>
  <si>
    <t>凸轮式双转子泵</t>
  </si>
  <si>
    <t>80ND6-40-3Y</t>
  </si>
  <si>
    <t>宁波耐德泵业有限公司</t>
  </si>
  <si>
    <t>2023.9.20</t>
  </si>
  <si>
    <t>3302224130</t>
  </si>
  <si>
    <t>03391458</t>
  </si>
  <si>
    <t>2023.10.16</t>
  </si>
  <si>
    <t>23912000000012199985</t>
  </si>
  <si>
    <t>2023.11.27</t>
  </si>
  <si>
    <t>23932000000022866473</t>
  </si>
  <si>
    <t>2023.01.17</t>
  </si>
  <si>
    <t>2023.02.21</t>
  </si>
  <si>
    <t>2023.03.21</t>
  </si>
  <si>
    <t>2023.04.21</t>
  </si>
  <si>
    <t>2023.05.19</t>
  </si>
  <si>
    <t>2023.06.20</t>
  </si>
  <si>
    <t>2023.07.19</t>
  </si>
  <si>
    <t>2023.08.21</t>
  </si>
  <si>
    <t>2023.09.19</t>
  </si>
  <si>
    <t>2023.10.19</t>
  </si>
  <si>
    <t>2023.11.20</t>
  </si>
  <si>
    <t>2023.12.19</t>
  </si>
  <si>
    <t>废水处理工程</t>
  </si>
  <si>
    <t>大连旭顺达食品有限公司生产废水处理工程</t>
  </si>
  <si>
    <t>大连恺昌环境工程有限公司</t>
  </si>
  <si>
    <t>2023.7.10</t>
  </si>
  <si>
    <t>23912000000005323090</t>
  </si>
  <si>
    <t>给袋式真空包装机</t>
  </si>
  <si>
    <t>MRZK-160A</t>
  </si>
  <si>
    <t>浙江名瑞智能包装科技有限公司</t>
  </si>
  <si>
    <t>2023.6.20</t>
  </si>
  <si>
    <t>3300231130</t>
  </si>
  <si>
    <t>34972006</t>
  </si>
  <si>
    <t>B、F、D</t>
  </si>
  <si>
    <t>2023.5.18</t>
  </si>
  <si>
    <t>04090587-04090602</t>
  </si>
  <si>
    <t>04258074</t>
  </si>
  <si>
    <t>04258075</t>
  </si>
  <si>
    <t>气泡清洗机</t>
  </si>
  <si>
    <t>2023.8.17</t>
  </si>
  <si>
    <t>23912000000008053634</t>
  </si>
  <si>
    <t>片膜封口机</t>
  </si>
  <si>
    <t>DS-6</t>
  </si>
  <si>
    <t>大连胜龙包装机械有限公司</t>
  </si>
  <si>
    <t>2023.6.27</t>
  </si>
  <si>
    <t>23912000000004549697</t>
  </si>
  <si>
    <t>煮锅</t>
  </si>
  <si>
    <t>诸城市凤雷机械厂</t>
  </si>
  <si>
    <t>2023.7.26</t>
  </si>
  <si>
    <t>037002200311</t>
  </si>
  <si>
    <t>01681753</t>
  </si>
  <si>
    <t>蒸汽发生器+转换器</t>
  </si>
  <si>
    <t>大连海渡食品有限公司</t>
  </si>
  <si>
    <t>拉伸真空包装机</t>
  </si>
  <si>
    <t>520H</t>
  </si>
  <si>
    <t>山东康瑞达包装机械有限公司</t>
  </si>
  <si>
    <t>2023/08/31</t>
  </si>
  <si>
    <t>2023Z-SB01</t>
  </si>
  <si>
    <t>冰山技术服务（大连）有限公司</t>
  </si>
  <si>
    <t>2023/09/21</t>
  </si>
  <si>
    <t>15214211</t>
  </si>
  <si>
    <t>送风风机风管/排风风机风管</t>
  </si>
  <si>
    <t>大连宏远企业服务有限公司</t>
  </si>
  <si>
    <t>2023/10/25</t>
  </si>
  <si>
    <t>239120000000</t>
  </si>
  <si>
    <t>12972939</t>
  </si>
  <si>
    <t>WHP-300</t>
  </si>
  <si>
    <t>东博（沧州）自动化设备有限公司</t>
  </si>
  <si>
    <t>2023/10/31</t>
  </si>
  <si>
    <t>2023Z-SB03</t>
  </si>
  <si>
    <t>重量分选机</t>
  </si>
  <si>
    <t>YOKOZAKI-CWS230L</t>
  </si>
  <si>
    <t>2023Z-SB02</t>
  </si>
  <si>
    <t>液体过滤、净化机械</t>
  </si>
  <si>
    <t>2023.3.22普</t>
  </si>
  <si>
    <t>电子发票</t>
  </si>
  <si>
    <t>23912000000000680842</t>
  </si>
  <si>
    <t>2023.1.30</t>
  </si>
  <si>
    <t>56595394</t>
  </si>
  <si>
    <t>2023.2.28</t>
  </si>
  <si>
    <t>56599378</t>
  </si>
  <si>
    <t>2023.3.30</t>
  </si>
  <si>
    <t>57360746</t>
  </si>
  <si>
    <t>2023.4.30</t>
  </si>
  <si>
    <t>57364526</t>
  </si>
  <si>
    <t>2023.5.30</t>
  </si>
  <si>
    <t>3200224130</t>
  </si>
  <si>
    <t>53807802</t>
  </si>
  <si>
    <t>2023.6.30</t>
  </si>
  <si>
    <t>55093216</t>
  </si>
  <si>
    <t>2023.7.31</t>
  </si>
  <si>
    <t>54252489</t>
  </si>
  <si>
    <t>数电发票</t>
  </si>
  <si>
    <t>23322000000012906310</t>
  </si>
  <si>
    <t>2023.9.30</t>
  </si>
  <si>
    <t>23322000000031300079</t>
  </si>
  <si>
    <t>2023.10.30</t>
  </si>
  <si>
    <t>23322000000052367666</t>
  </si>
  <si>
    <t>2023.11.30</t>
  </si>
  <si>
    <t>23322000000082452029</t>
  </si>
  <si>
    <t>23322000000118549143</t>
  </si>
  <si>
    <t>冷风机</t>
  </si>
  <si>
    <t>DJ400</t>
  </si>
  <si>
    <t>浙江瑞雪制冷设备科技有限公司</t>
  </si>
  <si>
    <t>2023.5.8</t>
  </si>
  <si>
    <t>3300223130</t>
  </si>
  <si>
    <t>02528372</t>
  </si>
  <si>
    <t>双室真空机</t>
  </si>
  <si>
    <t>DS-600-01</t>
  </si>
  <si>
    <t>大连世川机械有限公司</t>
  </si>
  <si>
    <t>2023.5.4</t>
  </si>
  <si>
    <t>00654147</t>
  </si>
  <si>
    <t>DS-600-02</t>
  </si>
  <si>
    <t>2023.5.10</t>
  </si>
  <si>
    <t>23912000000002058946</t>
  </si>
  <si>
    <t>封口机</t>
  </si>
  <si>
    <t>DS-150W</t>
  </si>
  <si>
    <t>2023.5.12</t>
  </si>
  <si>
    <t>00654148</t>
  </si>
  <si>
    <t>超声波清洗器</t>
  </si>
  <si>
    <t>KQ-60ODE</t>
  </si>
  <si>
    <t>上海仪天科学仪器有限公司</t>
  </si>
  <si>
    <t>23312000000014989674</t>
  </si>
  <si>
    <t>小二枚开片机</t>
  </si>
  <si>
    <t>日照鑫田数控设备有限公司</t>
  </si>
  <si>
    <t>全自动封口机</t>
  </si>
  <si>
    <t>温州市鼎驰自动化包装设备有限公司</t>
  </si>
  <si>
    <t>TY-249S</t>
  </si>
  <si>
    <t>4848813</t>
  </si>
  <si>
    <t>双螺旋速冻机</t>
  </si>
  <si>
    <t>RSPT-L520x18-1000</t>
  </si>
  <si>
    <t>大连冰山菱设速冻设备有限公司</t>
  </si>
  <si>
    <r>
      <rPr>
        <sz val="11"/>
        <rFont val="仿宋"/>
        <charset val="134"/>
      </rPr>
      <t>23912000000</t>
    </r>
    <r>
      <rPr>
        <sz val="10"/>
        <color rgb="FF000000"/>
        <rFont val="仿宋"/>
        <charset val="134"/>
      </rPr>
      <t xml:space="preserve">
004397576</t>
    </r>
  </si>
  <si>
    <t>螺旋速冻机</t>
  </si>
  <si>
    <t>LTW</t>
  </si>
  <si>
    <t>手动搬运车</t>
  </si>
  <si>
    <t>不锈钢车</t>
  </si>
  <si>
    <t>泰兴市蚁克搬运设备有限公司</t>
  </si>
  <si>
    <t>'01709052</t>
  </si>
  <si>
    <t>手推式洗地机</t>
  </si>
  <si>
    <t>大连裕菖环保科技有限公司</t>
  </si>
  <si>
    <t>'03011992</t>
  </si>
  <si>
    <r>
      <rPr>
        <sz val="11"/>
        <rFont val="仿宋"/>
        <charset val="134"/>
      </rPr>
      <t>23912000000</t>
    </r>
    <r>
      <rPr>
        <sz val="10"/>
        <color rgb="FF000000"/>
        <rFont val="仿宋"/>
        <charset val="134"/>
      </rPr>
      <t xml:space="preserve">
001072684</t>
    </r>
  </si>
  <si>
    <t>'01371299</t>
  </si>
  <si>
    <t>不锈钢685</t>
  </si>
  <si>
    <t>'01709068</t>
  </si>
  <si>
    <t>16170512</t>
  </si>
  <si>
    <t>不锈钢2T685</t>
  </si>
  <si>
    <t>'01852727</t>
  </si>
  <si>
    <t>大U型海参推车</t>
  </si>
  <si>
    <t>大连经济技术开发区佰利汽车配件商行</t>
  </si>
  <si>
    <t>81447</t>
  </si>
  <si>
    <t>液体下料装置</t>
  </si>
  <si>
    <t>开启式全自动变频单机双级螺杆式压缩机组</t>
  </si>
  <si>
    <t>iZNBCD2520-WSL</t>
  </si>
  <si>
    <t>博驰冷冻机(大连)有限公司</t>
  </si>
  <si>
    <t>02459854/55/56/57/58/57/60/61</t>
  </si>
  <si>
    <t>全自动单机单级变频螺杆制冷压缩机</t>
  </si>
  <si>
    <t>iZsBC150-WSL</t>
  </si>
  <si>
    <t>02459842/43/44/45</t>
  </si>
  <si>
    <t>BCXvb-134</t>
  </si>
  <si>
    <t>2459846</t>
  </si>
  <si>
    <t>回热器</t>
  </si>
  <si>
    <t>HR-300</t>
  </si>
  <si>
    <t>2459847</t>
  </si>
  <si>
    <t>虹吸灌/蒸发设备</t>
  </si>
  <si>
    <t>HR-0.2</t>
  </si>
  <si>
    <t>2459848</t>
  </si>
  <si>
    <t>蒸发设备/阀</t>
  </si>
  <si>
    <t>2459849</t>
  </si>
  <si>
    <t>2459850</t>
  </si>
  <si>
    <t>2459851</t>
  </si>
  <si>
    <t>阀</t>
  </si>
  <si>
    <t>2459853</t>
  </si>
  <si>
    <t>02206732/33/34/35/36/37/38/39</t>
  </si>
  <si>
    <t>二翅片管/吊顶冷风机/阀</t>
  </si>
  <si>
    <t>S-150A(6603-T5)</t>
  </si>
  <si>
    <t>2206740</t>
  </si>
  <si>
    <t>高效回热器容器阀门与液位计、低压循环桶泵组、二翅片管</t>
  </si>
  <si>
    <t>HR-150mm、DXL-5.0、S-150A(6603-T5)</t>
  </si>
  <si>
    <t>'23912000000005653855</t>
  </si>
  <si>
    <t>大连市凯耀建设工程有限公司</t>
  </si>
  <si>
    <t>'0477654</t>
  </si>
  <si>
    <t>聚氨酯保温板连接件</t>
  </si>
  <si>
    <t>02409538</t>
  </si>
  <si>
    <t>02409539</t>
  </si>
  <si>
    <t>50mm/75mm</t>
  </si>
  <si>
    <t>02409534</t>
  </si>
  <si>
    <t>管道制作安装</t>
  </si>
  <si>
    <t>大连广丰十月建设工程有限公司</t>
  </si>
  <si>
    <t>'01387817</t>
  </si>
  <si>
    <t>'01387818</t>
  </si>
  <si>
    <t>冷库门</t>
  </si>
  <si>
    <t>自动配重称</t>
  </si>
  <si>
    <t>YOKOZAKI-CWB-12P</t>
  </si>
  <si>
    <t>'23912000000003037546</t>
  </si>
  <si>
    <t>'23912000000005638540</t>
  </si>
  <si>
    <t>新一代全伺服封切收缩机（密接版）</t>
  </si>
  <si>
    <r>
      <rPr>
        <sz val="11"/>
        <rFont val="仿宋"/>
        <charset val="134"/>
      </rPr>
      <t>BC-380+BC-550T+BC-530S17</t>
    </r>
    <r>
      <rPr>
        <sz val="10"/>
        <color rgb="FF000000"/>
        <rFont val="仿宋"/>
        <charset val="204"/>
      </rPr>
      <t xml:space="preserve">     120000</t>
    </r>
  </si>
  <si>
    <t>东莞市宝驰智能装备有限公司</t>
  </si>
  <si>
    <t>'23442000000329178336</t>
  </si>
  <si>
    <t>双开不锈钢自由门、四扇不锈钢自由门</t>
  </si>
  <si>
    <t>1500*2200*50</t>
  </si>
  <si>
    <t>4354262</t>
  </si>
  <si>
    <r>
      <rPr>
        <sz val="11"/>
        <rFont val="仿宋"/>
        <charset val="134"/>
      </rPr>
      <t>单开智能电动门（左开）</t>
    </r>
    <r>
      <rPr>
        <sz val="10"/>
        <color rgb="FF000000"/>
        <rFont val="仿宋"/>
        <charset val="134"/>
      </rPr>
      <t xml:space="preserve">
单开手动平移门（左开）
单开智能电动门（左开）
单开智能电动门（左开）
单开智能电动门（左开）
单开手动平移门（左开）</t>
    </r>
  </si>
  <si>
    <r>
      <rPr>
        <sz val="11"/>
        <rFont val="仿宋"/>
        <charset val="134"/>
      </rPr>
      <t>1800*2550*150</t>
    </r>
    <r>
      <rPr>
        <sz val="10"/>
        <color rgb="FF000000"/>
        <rFont val="仿宋"/>
        <charset val="204"/>
      </rPr>
      <t xml:space="preserve">
1200*2000*1501800*2600*1501800*2600*1501800*2600*1501300*2000*150</t>
    </r>
  </si>
  <si>
    <t>'04354529</t>
  </si>
  <si>
    <t>硬质快速门、卷帘门</t>
  </si>
  <si>
    <t>沈阳创新门业有限公司</t>
  </si>
  <si>
    <t>696371</t>
  </si>
  <si>
    <t>硬质快速门</t>
  </si>
  <si>
    <t>69637</t>
  </si>
  <si>
    <t>'23912000000009339511</t>
  </si>
  <si>
    <t>辽宁华意制冷设备科技有限公司</t>
  </si>
  <si>
    <t>'23912000000006979241</t>
  </si>
  <si>
    <t>液压升降平台</t>
  </si>
  <si>
    <t>20000*2000*600</t>
  </si>
  <si>
    <t>双扇自由门</t>
  </si>
  <si>
    <t>1740*2240*50</t>
  </si>
  <si>
    <t>29968206</t>
  </si>
  <si>
    <t>1440*2000*50</t>
  </si>
  <si>
    <t>1495*2000*50/1460*2010*50</t>
  </si>
  <si>
    <t>手动平移门副框</t>
  </si>
  <si>
    <t>1190*1940</t>
  </si>
  <si>
    <t>单开智能电动门(右开)</t>
  </si>
  <si>
    <t>2000*2800*150</t>
  </si>
  <si>
    <t>29968439</t>
  </si>
  <si>
    <t>铝合金卷帘门</t>
  </si>
  <si>
    <t>2120*2940/1840*4750</t>
  </si>
  <si>
    <t>大连鸿富门窗科技有限公司</t>
  </si>
  <si>
    <t>'00155743</t>
  </si>
  <si>
    <t>卷帘门</t>
  </si>
  <si>
    <t>2240*3020/2150*3130</t>
  </si>
  <si>
    <t>铝合金保温卷帘门</t>
  </si>
  <si>
    <t>1970*2700</t>
  </si>
  <si>
    <t>'23912000000010878159</t>
  </si>
  <si>
    <t>蒸煮锅</t>
  </si>
  <si>
    <t>300L</t>
  </si>
  <si>
    <t>诸城市金鼎食品机械有限公司</t>
  </si>
  <si>
    <t>'2337200000000977872</t>
  </si>
  <si>
    <t>叉车</t>
  </si>
  <si>
    <t>大连经济技术开发区顺亿叉车经销处</t>
  </si>
  <si>
    <t>'23912000000004743620</t>
  </si>
  <si>
    <t>冷凝机组、工商用制冷、冷风机、电控箱</t>
  </si>
  <si>
    <t>'23912000000014364372</t>
  </si>
  <si>
    <t>200mm</t>
  </si>
  <si>
    <t>23912000000012365072</t>
  </si>
  <si>
    <t>23912000000017797848</t>
  </si>
  <si>
    <t>23912000000007251168</t>
  </si>
  <si>
    <t>金属探测器</t>
  </si>
  <si>
    <t>JTJ-10A-6016</t>
  </si>
  <si>
    <t>青岛电子检测仪器厂</t>
  </si>
  <si>
    <t>'23922000000035980034</t>
  </si>
  <si>
    <t>AD</t>
  </si>
  <si>
    <t>水处理设备</t>
  </si>
  <si>
    <r>
      <rPr>
        <sz val="11"/>
        <rFont val="仿宋"/>
        <charset val="134"/>
      </rPr>
      <t>15m</t>
    </r>
    <r>
      <rPr>
        <sz val="11"/>
        <rFont val="宋体"/>
        <charset val="134"/>
      </rPr>
      <t>³</t>
    </r>
    <r>
      <rPr>
        <sz val="11"/>
        <rFont val="仿宋"/>
        <charset val="134"/>
      </rPr>
      <t>h</t>
    </r>
  </si>
  <si>
    <t>奥山环保科技(大连)有限公司</t>
  </si>
  <si>
    <t>23912000000014055259</t>
  </si>
  <si>
    <t>空气压缩机</t>
  </si>
  <si>
    <t>DSPM-20A</t>
  </si>
  <si>
    <t>大连经济技术开发区一佳科技有限公司</t>
  </si>
  <si>
    <t>23912000000003481351</t>
  </si>
  <si>
    <t>制冰机</t>
  </si>
  <si>
    <t>F25A</t>
  </si>
  <si>
    <t>辽宁雪人制冷设备有限公司</t>
  </si>
  <si>
    <t>23912000000009796015</t>
  </si>
  <si>
    <t>DE</t>
  </si>
  <si>
    <t>美亚牌杂粮色选机</t>
  </si>
  <si>
    <t>6SXZ-120K4</t>
  </si>
  <si>
    <t>合肥美亚电光技术股份有限公司</t>
  </si>
  <si>
    <t>06408460</t>
  </si>
  <si>
    <t>塑料制品食品槽</t>
  </si>
  <si>
    <t>2000*1000*850mm</t>
  </si>
  <si>
    <t>大连玻璃钢总厂</t>
  </si>
  <si>
    <t>23912000000013819633</t>
  </si>
  <si>
    <t>不锈钢加热保温水槽</t>
  </si>
  <si>
    <t>大连宝贵焊接有限公司</t>
  </si>
  <si>
    <t>23912000000013124207</t>
  </si>
  <si>
    <t>半自动打包机</t>
  </si>
  <si>
    <t>大连久顺包装机械有限公司</t>
  </si>
  <si>
    <t>23912000000012448942</t>
  </si>
  <si>
    <t>水泥解冻地</t>
  </si>
  <si>
    <t>大连市金州区春林装饰维修工程队</t>
  </si>
  <si>
    <t>23912000000011843730</t>
  </si>
  <si>
    <t>B
C
D</t>
  </si>
  <si>
    <t>冷库电瓶叉车</t>
  </si>
  <si>
    <t>TCM-2.5T</t>
  </si>
  <si>
    <t>大连欣隆威机械设备有限公司</t>
  </si>
  <si>
    <t>02970823
02970822</t>
  </si>
  <si>
    <t>导轨式液压升降平台</t>
  </si>
  <si>
    <t>SJG1.5-4.3</t>
  </si>
  <si>
    <t>大连钧达机械设备有限公司</t>
  </si>
  <si>
    <t>变电所低压柜电缆铺设</t>
  </si>
  <si>
    <t>大连筑巢装饰装修工程有限公司</t>
  </si>
  <si>
    <t>2023.04.28</t>
  </si>
  <si>
    <t>不锈钢网带速冻装置</t>
  </si>
  <si>
    <t>SWD2-2015</t>
  </si>
  <si>
    <t>四方科技集团股份有限公司</t>
  </si>
  <si>
    <t>2023.02.10</t>
  </si>
  <si>
    <t>不锈钢网带速冻装置一制冷管路</t>
  </si>
  <si>
    <t>大连伟杰制冷空调安装有限公司</t>
  </si>
  <si>
    <t>2023.02.27</t>
  </si>
  <si>
    <t>02507172
02507180
23912000000000210706
23912000000000291289
02507173
02507181
23912000000000230653</t>
  </si>
  <si>
    <t>双温双控油炸机</t>
  </si>
  <si>
    <t>CG-1350s</t>
  </si>
  <si>
    <t>山东诚工食品工业装备有限公司</t>
  </si>
  <si>
    <t>2023.03.13</t>
  </si>
  <si>
    <t>新增设备排烟系统工程</t>
  </si>
  <si>
    <t>大连达尔码新风系统工程有限公司</t>
  </si>
  <si>
    <t>2023.02.18</t>
  </si>
  <si>
    <t>00924228
00924229
00924234
00924235
00924236
01384937
01384938
01384939</t>
  </si>
  <si>
    <t>煎炸油过滤机</t>
  </si>
  <si>
    <t>LF80-LG</t>
  </si>
  <si>
    <t>广州市中天食品包装机械有限公司</t>
  </si>
  <si>
    <t>2023.05.18</t>
  </si>
  <si>
    <t>报警系统/检测、安装费及辅材</t>
  </si>
  <si>
    <t>希玛四合一AS8900B</t>
  </si>
  <si>
    <t>大连博多科技开发有限公司</t>
  </si>
  <si>
    <t>2023.08.24</t>
  </si>
  <si>
    <t>23912000000008430555</t>
  </si>
  <si>
    <t>台式低速离心机</t>
  </si>
  <si>
    <t>3-5N</t>
  </si>
  <si>
    <t>广州聚康科学仪器设备有限公司</t>
  </si>
  <si>
    <t>2023.10.26</t>
  </si>
  <si>
    <t>23442000000253311592</t>
  </si>
  <si>
    <t>冷却塔</t>
  </si>
  <si>
    <t>LCT-50/2KW</t>
  </si>
  <si>
    <t>大连臻景机电设备安装有限公司</t>
  </si>
  <si>
    <t>2023.06.15</t>
  </si>
  <si>
    <t>23912000000003945398</t>
  </si>
  <si>
    <t>B
C</t>
  </si>
  <si>
    <t>氨气报警探头</t>
  </si>
  <si>
    <t>瑶安 YA-D200</t>
  </si>
  <si>
    <t>大连达尔玛新风系统工程有限公司</t>
  </si>
  <si>
    <t>01384945</t>
  </si>
  <si>
    <t>污水处理系统设备部分</t>
  </si>
  <si>
    <t>00708398-00708411、02055278-02055283、23912000000008430432
23912000000008430846</t>
  </si>
  <si>
    <t>污水处理系统土建部分</t>
  </si>
  <si>
    <t>大连四明建设工程有限公司</t>
  </si>
  <si>
    <t>2023.08.10</t>
  </si>
  <si>
    <t>00816929、00816917、00816949、00816943、23912000000007461444、23912000000007461191</t>
  </si>
  <si>
    <t>污泥螺旋输送机</t>
  </si>
  <si>
    <t>13米</t>
  </si>
  <si>
    <t>大连涌清净化设备有限公司</t>
  </si>
  <si>
    <t>2023.08.08</t>
  </si>
  <si>
    <t>23912000000007321885</t>
  </si>
  <si>
    <t>封盒包装机</t>
  </si>
  <si>
    <t>小康 DH-Q</t>
  </si>
  <si>
    <t>09668738</t>
  </si>
  <si>
    <t>开瓣机</t>
  </si>
  <si>
    <t>DKB-8BC</t>
  </si>
  <si>
    <t>苏州德赛斯厨房设备有限公司</t>
  </si>
  <si>
    <t>23322000000084415900</t>
  </si>
  <si>
    <t>去皮机</t>
  </si>
  <si>
    <t>青岛傲丝食品科技有限公司</t>
  </si>
  <si>
    <t>01303986</t>
  </si>
  <si>
    <t>01303987</t>
  </si>
  <si>
    <t>电动平移冷库门及安装费</t>
  </si>
  <si>
    <t>2000*2400*120</t>
  </si>
  <si>
    <t>大连圣博尔制冷设备有限公司</t>
  </si>
  <si>
    <t>23912000000009840454</t>
  </si>
  <si>
    <t>大连友联海味品有限公司</t>
  </si>
  <si>
    <t>氨改氟（R507)制冷系统改造工程（企业已支付70%款项）</t>
  </si>
  <si>
    <t>大连一冷冷冻机有限公司</t>
  </si>
  <si>
    <t>2102231130</t>
  </si>
  <si>
    <t>02410536</t>
  </si>
  <si>
    <t>1套</t>
  </si>
  <si>
    <t>02410537</t>
  </si>
  <si>
    <t>02410538</t>
  </si>
  <si>
    <t>大连冠华食品有限公司</t>
  </si>
  <si>
    <t>燃气锅炉工程</t>
  </si>
  <si>
    <t>大连德泰港华燃气工程有限公司</t>
  </si>
  <si>
    <t>2023年7月31日</t>
  </si>
  <si>
    <t>23912000000005359919</t>
  </si>
  <si>
    <t>燃气锅炉</t>
  </si>
  <si>
    <t>500kg</t>
  </si>
  <si>
    <t>大连华太圣阳能源设备科技有限公司</t>
  </si>
  <si>
    <t>2023年9月21日</t>
  </si>
  <si>
    <t>23912000000010019666
23912000000010022379</t>
  </si>
  <si>
    <t>金普新区光中街道伏尔特机电物贸商行</t>
  </si>
  <si>
    <t>2023年11月2日</t>
  </si>
  <si>
    <t>23912000000010819967</t>
  </si>
  <si>
    <t>ACS-1.5S</t>
  </si>
  <si>
    <t>2023.3.18</t>
  </si>
  <si>
    <t>12080183</t>
  </si>
  <si>
    <t>10895184</t>
  </si>
  <si>
    <t>6M</t>
  </si>
  <si>
    <t>甘井子区华东路穏登梯具商行</t>
  </si>
  <si>
    <t>2023.6.13</t>
  </si>
  <si>
    <t>13092703--06</t>
  </si>
  <si>
    <t>高速全自动分选机</t>
  </si>
  <si>
    <t>OYDE-f0100-07</t>
  </si>
  <si>
    <t>青岛欧亚德精密称量设备有限公司</t>
  </si>
  <si>
    <t>2023.10.23</t>
  </si>
  <si>
    <t>23922000000026555236</t>
  </si>
  <si>
    <t>高压水去鳞机</t>
  </si>
  <si>
    <t>XBF-026C</t>
  </si>
  <si>
    <t>山东名成海洋科技有限公司</t>
  </si>
  <si>
    <t>3700232130</t>
  </si>
  <si>
    <t>20664231</t>
  </si>
  <si>
    <t>原海生物（大连）有限公司</t>
  </si>
  <si>
    <t>/</t>
  </si>
  <si>
    <t>山东林泽环境工程有限公司</t>
  </si>
  <si>
    <t>2023.12.12</t>
  </si>
  <si>
    <t>15124575</t>
  </si>
  <si>
    <r>
      <rPr>
        <sz val="11"/>
        <color rgb="FF000000"/>
        <rFont val="仿宋"/>
        <charset val="134"/>
      </rPr>
      <t>4.55m</t>
    </r>
    <r>
      <rPr>
        <sz val="11"/>
        <color rgb="FF000000"/>
        <rFont val="宋体"/>
        <charset val="134"/>
      </rPr>
      <t>³</t>
    </r>
  </si>
  <si>
    <t>2023.12.05</t>
  </si>
  <si>
    <t>15124574</t>
  </si>
  <si>
    <r>
      <rPr>
        <sz val="11"/>
        <rFont val="仿宋"/>
        <charset val="134"/>
      </rPr>
      <t>30m</t>
    </r>
    <r>
      <rPr>
        <sz val="11"/>
        <rFont val="宋体"/>
        <charset val="134"/>
      </rPr>
      <t>³</t>
    </r>
    <r>
      <rPr>
        <sz val="11"/>
        <rFont val="仿宋"/>
        <charset val="134"/>
      </rPr>
      <t>/d</t>
    </r>
  </si>
  <si>
    <t>15124573</t>
  </si>
  <si>
    <t>B、D、F</t>
  </si>
  <si>
    <t>真空冷冻干燥机</t>
  </si>
  <si>
    <t>GZLY-5CIP</t>
  </si>
  <si>
    <t>北京松源华兴科技发展有限公司</t>
  </si>
  <si>
    <t>2023.11.07</t>
  </si>
  <si>
    <t>23112000000000096359</t>
  </si>
  <si>
    <t>包装设备-海蜇中提取胶原蛋白灌装线</t>
  </si>
  <si>
    <t>广州星火自动化设备有限公司</t>
  </si>
  <si>
    <t>23442000000259137120</t>
  </si>
  <si>
    <t>23442000000325159628</t>
  </si>
  <si>
    <t>制冷空调设备*风冷热泵空调机组</t>
  </si>
  <si>
    <t>VAXM20024</t>
  </si>
  <si>
    <t>大连凯华机电工程有限公司</t>
  </si>
  <si>
    <t>2023.11.14</t>
  </si>
  <si>
    <t>23912000000014520500</t>
  </si>
  <si>
    <t>制冷空调设备*风冷热泵空调机组/制冷空调设备*洁净室用空调接机组</t>
  </si>
  <si>
    <t>2023.12.08</t>
  </si>
  <si>
    <t>23912000000017458923</t>
  </si>
  <si>
    <t>建筑工程*原海生物（大连）有限公司净化车间工程</t>
  </si>
  <si>
    <t>大连仁信空调净化工程有限公司</t>
  </si>
  <si>
    <t>23912000000018319466</t>
  </si>
  <si>
    <t>食品制造机械*海蜇胶原蛋白中试生产设备</t>
  </si>
  <si>
    <t>上海沪程机械科技有限公司</t>
  </si>
  <si>
    <t>2023.10.24</t>
  </si>
  <si>
    <t>23312000000108717049</t>
  </si>
  <si>
    <t>2023.12.04</t>
  </si>
  <si>
    <t>23312000000150395030</t>
  </si>
  <si>
    <t>2023.12.21</t>
  </si>
  <si>
    <t>23312000000169855608</t>
  </si>
  <si>
    <t>大连喜福多海洋食品有限公司</t>
  </si>
  <si>
    <t>单冻机</t>
  </si>
  <si>
    <t>IQF-905</t>
  </si>
  <si>
    <t>大连富利制冷设备有限公司</t>
  </si>
  <si>
    <t>23912000000003831531</t>
  </si>
  <si>
    <t>23912000000003831518</t>
  </si>
  <si>
    <t>卧式泵组</t>
  </si>
  <si>
    <t>鞍山骏达制冷设备有限公司</t>
  </si>
  <si>
    <t>2023.7.25</t>
  </si>
  <si>
    <t>2100204160</t>
  </si>
  <si>
    <t>02065892</t>
  </si>
  <si>
    <t>大连米禾农业科技有限公司</t>
  </si>
  <si>
    <t>*制冷空调设备*
工商用制冷设备</t>
  </si>
  <si>
    <t>大连三秋机电设备有限公司</t>
  </si>
  <si>
    <t>2023.11.03</t>
  </si>
  <si>
    <t>91210204MA0ULF4J0J</t>
  </si>
  <si>
    <t>23912000000013767145</t>
  </si>
  <si>
    <t>建筑服务工程服务</t>
  </si>
  <si>
    <t>大连利全建筑劳务有限公司</t>
  </si>
  <si>
    <t>912102117873025462</t>
  </si>
  <si>
    <t>23912000000013333412</t>
  </si>
  <si>
    <t>大连鼎鲜水产有限公司</t>
  </si>
  <si>
    <t>电磁真空负压锅</t>
  </si>
  <si>
    <t>350L</t>
  </si>
  <si>
    <t>山东科吉智能装备有限公司</t>
  </si>
  <si>
    <t>制冷机组水发间</t>
  </si>
  <si>
    <t>金普新区光中街道乐雪制冷产品销售行</t>
  </si>
  <si>
    <t>\</t>
  </si>
  <si>
    <t>2391200000019824739</t>
  </si>
  <si>
    <t>制冷机组速冻间</t>
  </si>
  <si>
    <t>制冷机组冷冻间</t>
  </si>
  <si>
    <t>制冷机组包装间</t>
  </si>
  <si>
    <t>海参电磁煮锅</t>
  </si>
  <si>
    <t>800型</t>
  </si>
  <si>
    <t>诸城市旭盛达机械有限公司</t>
  </si>
  <si>
    <t>2337200000002881000</t>
  </si>
  <si>
    <t>海参分选机</t>
  </si>
  <si>
    <t>10+1</t>
  </si>
  <si>
    <t>集装箱冷库</t>
  </si>
  <si>
    <t>庄河市三合制冷设备商店</t>
  </si>
  <si>
    <t>2023年12月29号</t>
  </si>
  <si>
    <t>23912000000019971040</t>
  </si>
  <si>
    <t>设备</t>
  </si>
  <si>
    <t>山东龙孚海洋生物科技有限公司</t>
  </si>
  <si>
    <t>037001800111</t>
  </si>
  <si>
    <t>制冷空调设备烘干房</t>
  </si>
  <si>
    <t>甘井子区华东路金一制冷设备经销处</t>
  </si>
  <si>
    <t>23912000000020015520</t>
  </si>
  <si>
    <t>制冷空调设备腌制间</t>
  </si>
  <si>
    <t>制冷空调设备速冻柜</t>
  </si>
  <si>
    <t>白钢罩子</t>
  </si>
  <si>
    <t>金州区先进街道家程物资经销处</t>
  </si>
  <si>
    <t>23912000000019673642</t>
  </si>
  <si>
    <t>白钢台</t>
  </si>
  <si>
    <t>白钢水车</t>
  </si>
  <si>
    <t>白钢架车</t>
  </si>
  <si>
    <t>白钢推车</t>
  </si>
  <si>
    <t>白钢操作台</t>
  </si>
  <si>
    <t>白钢水箱</t>
  </si>
  <si>
    <t>大连晟海水产有限公司</t>
  </si>
  <si>
    <t>*建筑服务*工程款</t>
  </si>
  <si>
    <t>大连华瑞电子设备安装工程有限公司</t>
  </si>
  <si>
    <t>23912000000019825804</t>
  </si>
  <si>
    <t>*经纪代理服务*环保设备采购费</t>
  </si>
  <si>
    <t>2023.12.4</t>
  </si>
  <si>
    <t>23912000000017036273</t>
  </si>
  <si>
    <t>大连津硕国际贸易有限公司</t>
  </si>
  <si>
    <t>制冷空调设备冷库机组设备</t>
  </si>
  <si>
    <t>甘井子区浩哲机电设备经销处</t>
  </si>
  <si>
    <t>2023.12.27</t>
  </si>
  <si>
    <t>23912000000019754046</t>
  </si>
  <si>
    <t>辽宁大连沙嘴头海产品产业发展专业合作社</t>
  </si>
  <si>
    <t>*制冷空调设备*15匹制冷机组</t>
  </si>
  <si>
    <t>大连宏昇制冷设备安装工程有限公司</t>
  </si>
  <si>
    <t>2023年12月</t>
  </si>
  <si>
    <t>23912000000019224943</t>
  </si>
  <si>
    <t>*制冷空调设备*5匹制冷机组</t>
  </si>
  <si>
    <t>*非金属矿物制品*聚氨酯库板</t>
  </si>
  <si>
    <t>4</t>
  </si>
  <si>
    <t>*制冷空调设备*10匹制冷机组</t>
  </si>
  <si>
    <t>5</t>
  </si>
  <si>
    <t>*制冷空调设备*冷风干燥机</t>
  </si>
  <si>
    <t>23912000000019194050</t>
  </si>
  <si>
    <t>*农产品加工设备*筛菜生产线</t>
  </si>
  <si>
    <t>2023.1.18</t>
  </si>
  <si>
    <t>00066054</t>
  </si>
  <si>
    <t>*农产品加工设备*脱水机</t>
  </si>
  <si>
    <t>00066056</t>
  </si>
  <si>
    <t>*农产品加工设备*气泡洗菜机</t>
  </si>
  <si>
    <t>2023.2.7</t>
  </si>
  <si>
    <t>00432039</t>
  </si>
  <si>
    <t>00432040</t>
  </si>
  <si>
    <t>农业机械*漂烫锅</t>
  </si>
  <si>
    <t>15M*2.5M</t>
  </si>
  <si>
    <t>2023.11.21</t>
  </si>
  <si>
    <t>23912000000015337897</t>
  </si>
  <si>
    <t>农业机械*上菜机</t>
  </si>
  <si>
    <t>14m*1.8m</t>
  </si>
  <si>
    <t>23912000000015391961</t>
  </si>
  <si>
    <t>农业机械*冷却流槽</t>
  </si>
  <si>
    <t>120m*700</t>
  </si>
  <si>
    <t>农业机械*脱水机</t>
  </si>
  <si>
    <t>16m*10m</t>
  </si>
  <si>
    <t>农业机械*拌盐机</t>
  </si>
  <si>
    <t>1.4m*4.4m</t>
  </si>
  <si>
    <t>农业机械*分菜舌头</t>
  </si>
  <si>
    <t>农业机械*白钢盐斗</t>
  </si>
  <si>
    <t>3.2m*2m*3.3m</t>
  </si>
  <si>
    <t>农业机械*白钢蛟龙</t>
  </si>
  <si>
    <t>1.5M*0.27M</t>
  </si>
  <si>
    <t>农业机械*白钢上盐输送带</t>
  </si>
  <si>
    <t>5.5m*0.6m</t>
  </si>
  <si>
    <t>建筑服务*水池建造</t>
  </si>
  <si>
    <t>大连老居装饰工程有限公司</t>
  </si>
  <si>
    <t>2023.9.1</t>
  </si>
  <si>
    <t>23912000000009117154</t>
  </si>
  <si>
    <t>23912000000009125641</t>
  </si>
  <si>
    <t>2023.9.8</t>
  </si>
  <si>
    <t>23912000000009630903</t>
  </si>
  <si>
    <t>2023.9.19</t>
  </si>
  <si>
    <t>23912000000010298334</t>
  </si>
  <si>
    <t>2023.10.6</t>
  </si>
  <si>
    <t>23912000000011453760</t>
  </si>
  <si>
    <t>包装设备*给袋式全自动包装机</t>
  </si>
  <si>
    <t>XK-220Z</t>
  </si>
  <si>
    <t>2023.8.9</t>
  </si>
  <si>
    <t>3700224130</t>
  </si>
  <si>
    <t>16492909</t>
  </si>
  <si>
    <t>包装设备*单斗螺杆提升机</t>
  </si>
  <si>
    <t>包装设备*螺杆量杯投料机</t>
  </si>
  <si>
    <t>150-500g</t>
  </si>
  <si>
    <t>包装设备*液体灌装机</t>
  </si>
  <si>
    <t>10-1000ML</t>
  </si>
  <si>
    <t>包装设备*金检重检机</t>
  </si>
  <si>
    <t>起重机*单梁起重机</t>
  </si>
  <si>
    <t>LD型3T-18.28M</t>
  </si>
  <si>
    <t>中仝基实业有限公司</t>
  </si>
  <si>
    <t>2023.9.11</t>
  </si>
  <si>
    <t>23412000000020687104</t>
  </si>
  <si>
    <t>2022年</t>
  </si>
  <si>
    <r>
      <rPr>
        <sz val="10.5"/>
        <rFont val="宋体"/>
        <charset val="134"/>
      </rPr>
      <t>项 目</t>
    </r>
    <r>
      <rPr>
        <sz val="10.5"/>
        <rFont val="宋体"/>
        <charset val="134"/>
      </rPr>
      <t xml:space="preserve"> </t>
    </r>
    <r>
      <rPr>
        <sz val="10.5"/>
        <rFont val="宋体"/>
        <charset val="134"/>
      </rPr>
      <t>单</t>
    </r>
    <r>
      <rPr>
        <sz val="10.5"/>
        <rFont val="宋体"/>
        <charset val="134"/>
      </rPr>
      <t xml:space="preserve"> </t>
    </r>
    <r>
      <rPr>
        <sz val="10.5"/>
        <rFont val="宋体"/>
        <charset val="134"/>
      </rPr>
      <t>位</t>
    </r>
  </si>
  <si>
    <t>申报金额</t>
  </si>
  <si>
    <t>审减金额</t>
  </si>
  <si>
    <t>审定金额</t>
  </si>
  <si>
    <t>补贴金额</t>
  </si>
  <si>
    <t>备注</t>
  </si>
  <si>
    <t>不合规部分审减</t>
  </si>
  <si>
    <t>企业已搬迁，不能入场复审。</t>
  </si>
  <si>
    <r>
      <rPr>
        <sz val="10"/>
        <color theme="1"/>
        <rFont val="宋体"/>
        <charset val="134"/>
      </rPr>
      <t>大连佳海食品有限公司</t>
    </r>
  </si>
  <si>
    <r>
      <rPr>
        <sz val="10"/>
        <color theme="1"/>
        <rFont val="宋体"/>
        <charset val="134"/>
      </rPr>
      <t>大连合动力海产品有限公司</t>
    </r>
  </si>
  <si>
    <r>
      <rPr>
        <sz val="10"/>
        <color theme="1"/>
        <rFont val="宋体"/>
        <charset val="134"/>
      </rPr>
      <t>大连海渡食品有限公司</t>
    </r>
  </si>
  <si>
    <t>申报材料不符合要求，全部审减</t>
  </si>
  <si>
    <r>
      <rPr>
        <sz val="10"/>
        <color theme="1"/>
        <rFont val="宋体"/>
        <charset val="134"/>
      </rPr>
      <t>大连宏晟水产有限公司</t>
    </r>
  </si>
  <si>
    <r>
      <rPr>
        <sz val="10"/>
        <color theme="1"/>
        <rFont val="宋体"/>
        <charset val="134"/>
      </rPr>
      <t>大连美和食品有限公司</t>
    </r>
  </si>
  <si>
    <t>企业正在搬迁，恢复生产后发放补贴。</t>
  </si>
  <si>
    <t>合计</t>
  </si>
  <si>
    <t>2023年</t>
  </si>
  <si>
    <t>大连远东水产养殖有限公司</t>
  </si>
  <si>
    <t>大连经济技术开发区大李家林景水产品加工厂</t>
  </si>
  <si>
    <t>大连金英海产有限公司</t>
  </si>
  <si>
    <r>
      <rPr>
        <sz val="10"/>
        <color theme="1"/>
        <rFont val="宋体"/>
        <charset val="134"/>
      </rPr>
      <t>大连海升水产养殖有限公司</t>
    </r>
  </si>
  <si>
    <t>大连经济技术开发区大联兴水产养殖有限公司</t>
  </si>
  <si>
    <t>大连三有水产养殖有限公司</t>
  </si>
  <si>
    <t>大连周氏水产食品有限公司</t>
  </si>
  <si>
    <t>大连嘉浩海洋科技有限公司</t>
  </si>
  <si>
    <t>2022-2023年度水产品初加工和冷藏保鲜设施设备建设项目补助情况表</t>
  </si>
  <si>
    <t>街道</t>
  </si>
  <si>
    <t>申报企业</t>
  </si>
  <si>
    <t>联系方式</t>
  </si>
  <si>
    <t>一般纳税人资格</t>
  </si>
  <si>
    <t>企业持有资质</t>
  </si>
  <si>
    <t>不确定是否属于六大类设备</t>
  </si>
  <si>
    <t>不符合申报条件</t>
  </si>
  <si>
    <t>材料类</t>
  </si>
  <si>
    <t>问题备注</t>
  </si>
  <si>
    <t>大孤山街道</t>
  </si>
  <si>
    <r>
      <rPr>
        <sz val="10"/>
        <color theme="1"/>
        <rFont val="宋体"/>
        <charset val="134"/>
      </rPr>
      <t>于永凯</t>
    </r>
    <r>
      <rPr>
        <sz val="10"/>
        <color theme="1"/>
        <rFont val="Times New Roman"/>
        <charset val="134"/>
      </rPr>
      <t xml:space="preserve">
13889563806</t>
    </r>
  </si>
  <si>
    <t>是</t>
  </si>
  <si>
    <t>出口食品生产企业备案证明</t>
  </si>
  <si>
    <t>大李家街道</t>
  </si>
  <si>
    <r>
      <rPr>
        <sz val="10"/>
        <color theme="1"/>
        <rFont val="宋体"/>
        <charset val="134"/>
      </rPr>
      <t>姜传喜</t>
    </r>
    <r>
      <rPr>
        <sz val="10"/>
        <color theme="1"/>
        <rFont val="Times New Roman"/>
        <charset val="134"/>
      </rPr>
      <t>13604119767</t>
    </r>
  </si>
  <si>
    <t>食品生产许可证</t>
  </si>
  <si>
    <t>资料准备不全，与企业沟通后一直未反馈，现场未去</t>
  </si>
  <si>
    <r>
      <rPr>
        <sz val="10"/>
        <color theme="1"/>
        <rFont val="宋体"/>
        <charset val="134"/>
      </rPr>
      <t>姜胜</t>
    </r>
    <r>
      <rPr>
        <sz val="10"/>
        <color theme="1"/>
        <rFont val="Times New Roman"/>
        <charset val="134"/>
      </rPr>
      <t xml:space="preserve">
13674269888</t>
    </r>
  </si>
  <si>
    <t>环保设备：绿意青山发票开具“经纪代理服务”环保设备采购费，无设备数量；</t>
  </si>
  <si>
    <t>叉车：开票日期2024年2月不符合申报条件；</t>
  </si>
  <si>
    <t>合同以实际发生额为准</t>
  </si>
  <si>
    <r>
      <rPr>
        <sz val="10"/>
        <color theme="1"/>
        <rFont val="宋体"/>
        <charset val="134"/>
      </rPr>
      <t>滕人林</t>
    </r>
    <r>
      <rPr>
        <sz val="10"/>
        <color theme="1"/>
        <rFont val="Times New Roman"/>
        <charset val="134"/>
      </rPr>
      <t>13898405359</t>
    </r>
  </si>
  <si>
    <t>否</t>
  </si>
  <si>
    <t>未知</t>
  </si>
  <si>
    <r>
      <rPr>
        <sz val="10"/>
        <color theme="1"/>
        <rFont val="宋体"/>
        <charset val="134"/>
      </rPr>
      <t>大魏家街道</t>
    </r>
  </si>
  <si>
    <r>
      <rPr>
        <sz val="10"/>
        <color theme="1"/>
        <rFont val="宋体"/>
        <charset val="134"/>
      </rPr>
      <t>于开亮</t>
    </r>
    <r>
      <rPr>
        <sz val="10"/>
        <color theme="1"/>
        <rFont val="Times New Roman"/>
        <charset val="134"/>
      </rPr>
      <t>15524618913</t>
    </r>
  </si>
  <si>
    <t>鱼豆腐成型机、包心鱼丸机、花枝丸机、模拟蟹肉压型机、模拟蟹肉斜切机、油炸机、竹轮线；</t>
  </si>
  <si>
    <t>模拟蟹肉压型机、模拟蟹肉斜切机，合同2021年签订，合同金额8490000日元，汇率0.057838；</t>
  </si>
  <si>
    <r>
      <rPr>
        <sz val="10"/>
        <color theme="1"/>
        <rFont val="宋体"/>
        <charset val="134"/>
      </rPr>
      <t>得胜街道</t>
    </r>
  </si>
  <si>
    <r>
      <rPr>
        <sz val="10"/>
        <color theme="1"/>
        <rFont val="宋体"/>
        <charset val="134"/>
      </rPr>
      <t>付涛</t>
    </r>
    <r>
      <rPr>
        <sz val="10"/>
        <color theme="1"/>
        <rFont val="Times New Roman"/>
        <charset val="134"/>
      </rPr>
      <t xml:space="preserve">
18098805559</t>
    </r>
  </si>
  <si>
    <t>高纯水设备和臭氧发生器：开票日期2024年1月不符合申报条件；</t>
  </si>
  <si>
    <t>彩钢板</t>
  </si>
  <si>
    <r>
      <rPr>
        <sz val="10"/>
        <color theme="1"/>
        <rFont val="宋体"/>
        <charset val="134"/>
      </rPr>
      <t>徐雯雯</t>
    </r>
    <r>
      <rPr>
        <sz val="10"/>
        <color theme="1"/>
        <rFont val="Times New Roman"/>
        <charset val="134"/>
      </rPr>
      <t xml:space="preserve">
15941159256</t>
    </r>
  </si>
  <si>
    <t>液氮速冻柜式机：2022年9月供应商公司名称发生变更，由“诸城市利特食品机械有限公司”变更为“深圳市德捷力低温技术有限公司”</t>
  </si>
  <si>
    <t>得胜街道</t>
  </si>
  <si>
    <t>宋氏海洋（辽宁）生物科技有限公司</t>
  </si>
  <si>
    <r>
      <rPr>
        <sz val="10"/>
        <color theme="1"/>
        <rFont val="宋体"/>
        <charset val="134"/>
      </rPr>
      <t>登沙河街道</t>
    </r>
  </si>
  <si>
    <r>
      <rPr>
        <sz val="10"/>
        <color theme="1"/>
        <rFont val="宋体"/>
        <charset val="134"/>
      </rPr>
      <t>傅玲</t>
    </r>
    <r>
      <rPr>
        <sz val="10"/>
        <color theme="1"/>
        <rFont val="Times New Roman"/>
        <charset val="134"/>
      </rPr>
      <t xml:space="preserve">
15940840801</t>
    </r>
  </si>
  <si>
    <t>装载机、肉饼成型机、H型钢、C型钢、彩钢板、阳光板、屋面防水、聚氨酯板</t>
  </si>
  <si>
    <t>砂子、水泥、腻子粉、涂料、石子等非水产品初加工和冷藏保鲜设施设备</t>
  </si>
  <si>
    <t>董家沟街道</t>
  </si>
  <si>
    <r>
      <rPr>
        <sz val="10"/>
        <color theme="1"/>
        <rFont val="宋体"/>
        <charset val="134"/>
      </rPr>
      <t>王丽晶</t>
    </r>
    <r>
      <rPr>
        <sz val="10"/>
        <color theme="1"/>
        <rFont val="Times New Roman"/>
        <charset val="134"/>
      </rPr>
      <t xml:space="preserve">
13614084092</t>
    </r>
  </si>
  <si>
    <t>融资租赁设备</t>
  </si>
  <si>
    <r>
      <rPr>
        <sz val="10"/>
        <color theme="1"/>
        <rFont val="宋体"/>
        <charset val="134"/>
      </rPr>
      <t>董家沟街道</t>
    </r>
  </si>
  <si>
    <r>
      <rPr>
        <sz val="10"/>
        <color theme="1"/>
        <rFont val="宋体"/>
        <charset val="134"/>
      </rPr>
      <t>王秀峰</t>
    </r>
    <r>
      <rPr>
        <sz val="10"/>
        <color theme="1"/>
        <rFont val="Times New Roman"/>
        <charset val="134"/>
      </rPr>
      <t xml:space="preserve">
13591113025</t>
    </r>
  </si>
  <si>
    <t>包装机：为二手设备升级改造，二手设备不符合申报条件</t>
  </si>
  <si>
    <r>
      <rPr>
        <sz val="10"/>
        <color theme="1"/>
        <rFont val="宋体"/>
        <charset val="134"/>
      </rPr>
      <t>翟化</t>
    </r>
    <r>
      <rPr>
        <sz val="10"/>
        <color theme="1"/>
        <rFont val="Times New Roman"/>
        <charset val="134"/>
      </rPr>
      <t xml:space="preserve">
13898426458</t>
    </r>
  </si>
  <si>
    <r>
      <rPr>
        <sz val="10"/>
        <color theme="1"/>
        <rFont val="宋体"/>
        <charset val="134"/>
      </rPr>
      <t>海青岛街道</t>
    </r>
  </si>
  <si>
    <r>
      <rPr>
        <sz val="10"/>
        <color theme="1"/>
        <rFont val="宋体"/>
        <charset val="134"/>
      </rPr>
      <t>刘金</t>
    </r>
    <r>
      <rPr>
        <sz val="10"/>
        <color theme="1"/>
        <rFont val="Times New Roman"/>
        <charset val="134"/>
      </rPr>
      <t xml:space="preserve">
15104078753</t>
    </r>
  </si>
  <si>
    <t>多数设备无合同或申报项目未零部件、配件、耗材；
分选贴标机、重量分选机：提供的是进口保税核注清单</t>
  </si>
  <si>
    <t>金石滩街道</t>
  </si>
  <si>
    <r>
      <rPr>
        <sz val="10"/>
        <color rgb="FFFF0000"/>
        <rFont val="宋体"/>
        <charset val="134"/>
      </rPr>
      <t>樊先生</t>
    </r>
    <r>
      <rPr>
        <sz val="10"/>
        <color rgb="FFFF0000"/>
        <rFont val="Times New Roman"/>
        <charset val="134"/>
      </rPr>
      <t xml:space="preserve">
18342050668</t>
    </r>
  </si>
  <si>
    <t>两家项目单位设施设备建设内容申报在一起，未区分不符合申报条件，沟通后企业未反馈</t>
  </si>
  <si>
    <r>
      <rPr>
        <sz val="10"/>
        <color theme="1"/>
        <rFont val="宋体"/>
        <charset val="134"/>
      </rPr>
      <t>金石滩街道</t>
    </r>
  </si>
  <si>
    <r>
      <rPr>
        <sz val="10"/>
        <color theme="1"/>
        <rFont val="宋体"/>
        <charset val="134"/>
      </rPr>
      <t>李殿群</t>
    </r>
    <r>
      <rPr>
        <sz val="10"/>
        <color theme="1"/>
        <rFont val="Times New Roman"/>
        <charset val="134"/>
      </rPr>
      <t>15842451750</t>
    </r>
  </si>
  <si>
    <t>养殖证过期</t>
  </si>
  <si>
    <t>企业养殖证2020年已到期，未办理新证，企业放弃申报</t>
  </si>
  <si>
    <r>
      <rPr>
        <sz val="10"/>
        <color theme="1"/>
        <rFont val="宋体"/>
        <charset val="134"/>
      </rPr>
      <t>陈金香</t>
    </r>
    <r>
      <rPr>
        <sz val="10"/>
        <color theme="1"/>
        <rFont val="Times New Roman"/>
        <charset val="134"/>
      </rPr>
      <t>13352278930</t>
    </r>
  </si>
  <si>
    <t>胡会计
15241149258</t>
  </si>
  <si>
    <r>
      <rPr>
        <sz val="10"/>
        <color theme="1"/>
        <rFont val="宋体"/>
        <charset val="134"/>
      </rPr>
      <t>黄玉麒</t>
    </r>
    <r>
      <rPr>
        <sz val="10"/>
        <color theme="1"/>
        <rFont val="Times New Roman"/>
        <charset val="134"/>
      </rPr>
      <t>13842688695</t>
    </r>
  </si>
  <si>
    <t>联系一次后，再多次打电话一直不接</t>
  </si>
  <si>
    <r>
      <rPr>
        <sz val="10"/>
        <color theme="1"/>
        <rFont val="宋体"/>
        <charset val="134"/>
      </rPr>
      <t>七顶山街道</t>
    </r>
  </si>
  <si>
    <r>
      <rPr>
        <sz val="10"/>
        <rFont val="宋体"/>
        <charset val="134"/>
      </rPr>
      <t>周璐</t>
    </r>
    <r>
      <rPr>
        <sz val="10"/>
        <rFont val="Times New Roman"/>
        <charset val="134"/>
      </rPr>
      <t xml:space="preserve">
13940971190</t>
    </r>
  </si>
  <si>
    <t>现场未去，企业无法提供申报明细，开票为2024年，不符合申报条件</t>
  </si>
  <si>
    <r>
      <rPr>
        <sz val="10"/>
        <color theme="1"/>
        <rFont val="宋体"/>
        <charset val="134"/>
      </rPr>
      <t>姜会计</t>
    </r>
    <r>
      <rPr>
        <sz val="10"/>
        <color theme="1"/>
        <rFont val="Times New Roman"/>
        <charset val="134"/>
      </rPr>
      <t xml:space="preserve">
13998531203</t>
    </r>
  </si>
  <si>
    <r>
      <rPr>
        <sz val="10"/>
        <color theme="1"/>
        <rFont val="宋体"/>
        <charset val="134"/>
      </rPr>
      <t>湾里街道</t>
    </r>
  </si>
  <si>
    <r>
      <rPr>
        <sz val="10"/>
        <color theme="1"/>
        <rFont val="宋体"/>
        <charset val="134"/>
      </rPr>
      <t>孙琳琳</t>
    </r>
    <r>
      <rPr>
        <sz val="10"/>
        <color theme="1"/>
        <rFont val="Times New Roman"/>
        <charset val="134"/>
      </rPr>
      <t>18698730855</t>
    </r>
  </si>
  <si>
    <t>熬制罐、冷却罐、全自动托盒封口设备+4米填装输送线、液体自动填充包装机</t>
  </si>
  <si>
    <t>封口机：二手设备</t>
  </si>
  <si>
    <t>制冷系统合同签订时间为2017年，无法确认完工时间</t>
  </si>
  <si>
    <r>
      <rPr>
        <sz val="10"/>
        <color theme="1"/>
        <rFont val="宋体"/>
        <charset val="134"/>
      </rPr>
      <t>先进街道</t>
    </r>
  </si>
  <si>
    <r>
      <rPr>
        <sz val="10"/>
        <color theme="1"/>
        <rFont val="宋体"/>
        <charset val="134"/>
      </rPr>
      <t>贾旭光</t>
    </r>
    <r>
      <rPr>
        <sz val="10"/>
        <color theme="1"/>
        <rFont val="Times New Roman"/>
        <charset val="134"/>
      </rPr>
      <t xml:space="preserve">
15942699053</t>
    </r>
  </si>
  <si>
    <r>
      <rPr>
        <sz val="10"/>
        <color theme="1"/>
        <rFont val="宋体"/>
        <charset val="134"/>
      </rPr>
      <t>杏树街道</t>
    </r>
  </si>
  <si>
    <r>
      <rPr>
        <sz val="10"/>
        <color theme="1"/>
        <rFont val="宋体"/>
        <charset val="134"/>
      </rPr>
      <t>石丽萍</t>
    </r>
    <r>
      <rPr>
        <sz val="10"/>
        <color theme="1"/>
        <rFont val="Times New Roman"/>
        <charset val="134"/>
      </rPr>
      <t>15242543877</t>
    </r>
  </si>
  <si>
    <r>
      <rPr>
        <sz val="10"/>
        <color theme="1"/>
        <rFont val="宋体"/>
        <charset val="134"/>
      </rPr>
      <t>拥政街道</t>
    </r>
  </si>
  <si>
    <r>
      <rPr>
        <sz val="10"/>
        <color theme="1"/>
        <rFont val="宋体"/>
        <charset val="134"/>
      </rPr>
      <t>栗莉</t>
    </r>
    <r>
      <rPr>
        <sz val="10"/>
        <color theme="1"/>
        <rFont val="Times New Roman"/>
        <charset val="134"/>
      </rPr>
      <t xml:space="preserve">
13840923192</t>
    </r>
  </si>
  <si>
    <t>虾饺成型机：发票2021年开具；
废油储油罐及管道：发票2024年开具；
余氯水质在线检测装置：发票2024年开具；
干手器、自动酒精喷雾器、装修费、文件柜、变电所低压柜电缆铺设、不锈钢多用柜、清洗机等</t>
  </si>
  <si>
    <t>天妇罗油炸机、天妇罗淋浆机：合同3180万日元
汇率0.050296</t>
  </si>
  <si>
    <r>
      <rPr>
        <sz val="10"/>
        <color theme="1"/>
        <rFont val="宋体"/>
        <charset val="134"/>
      </rPr>
      <t>顾晓冰</t>
    </r>
    <r>
      <rPr>
        <sz val="10"/>
        <color theme="1"/>
        <rFont val="Times New Roman"/>
        <charset val="134"/>
      </rPr>
      <t xml:space="preserve">
18698726278</t>
    </r>
  </si>
  <si>
    <t>友谊街道</t>
  </si>
  <si>
    <r>
      <rPr>
        <sz val="10"/>
        <color theme="1"/>
        <rFont val="宋体"/>
        <charset val="134"/>
      </rPr>
      <t xml:space="preserve">田红
</t>
    </r>
    <r>
      <rPr>
        <sz val="10"/>
        <color theme="1"/>
        <rFont val="Times New Roman"/>
        <charset val="134"/>
      </rPr>
      <t>13050580832</t>
    </r>
  </si>
  <si>
    <t>合同签订为氨改氟（R507）制冷系统改造工程</t>
  </si>
  <si>
    <t>马桥子街道</t>
  </si>
  <si>
    <t>刘吉恩
13504265226</t>
  </si>
  <si>
    <r>
      <rPr>
        <sz val="10"/>
        <color theme="1"/>
        <rFont val="宋体"/>
        <charset val="134"/>
      </rPr>
      <t>真空包装机：发票</t>
    </r>
    <r>
      <rPr>
        <sz val="10"/>
        <color theme="1"/>
        <rFont val="Times New Roman"/>
        <charset val="134"/>
      </rPr>
      <t>2024</t>
    </r>
    <r>
      <rPr>
        <sz val="10"/>
        <color theme="1"/>
        <rFont val="宋体"/>
        <charset val="134"/>
      </rPr>
      <t>年开具</t>
    </r>
  </si>
  <si>
    <t>部分设备未提供合同</t>
  </si>
  <si>
    <t>站前街道</t>
  </si>
  <si>
    <t>陈翠
13898423922</t>
  </si>
  <si>
    <t>刘婧钰13478994568</t>
  </si>
  <si>
    <t>产品是海蜇中提取胶原蛋白不确定是否属于水产初加工产品</t>
  </si>
  <si>
    <t>食品生产许可证2024年首次取得</t>
  </si>
  <si>
    <t>杏树街道</t>
  </si>
  <si>
    <r>
      <rPr>
        <sz val="10"/>
        <color theme="1"/>
        <rFont val="宋体"/>
        <charset val="134"/>
      </rPr>
      <t>马囡</t>
    </r>
    <r>
      <rPr>
        <sz val="10"/>
        <color theme="1"/>
        <rFont val="Times New Roman"/>
        <charset val="134"/>
      </rPr>
      <t xml:space="preserve">
15940929912</t>
    </r>
  </si>
  <si>
    <t>华家街道</t>
  </si>
  <si>
    <t>范慧宁13591328272</t>
  </si>
  <si>
    <t>辽宁省食品生产加工小作坊许可证</t>
  </si>
  <si>
    <t>姜启超15998668902</t>
  </si>
  <si>
    <t>孙立
13840886265</t>
  </si>
  <si>
    <t>水产养殖厂检验检疫备案证明</t>
  </si>
  <si>
    <t>环保设备采购款：合同签订委托方是大连晟海水产有限公司，实际建设地点是大连经济技术开发区荣东水产养殖加工厂；</t>
  </si>
  <si>
    <t>李珍
15042428393</t>
  </si>
  <si>
    <t>制冷空调设备冷库机组设备，发票销售方与付款凭证不一致（原销售方注销，发票由同一经营人其他公司代开），后附情况说明。</t>
  </si>
  <si>
    <t>梁英雪13942863457</t>
  </si>
  <si>
    <r>
      <rPr>
        <sz val="10"/>
        <color theme="1"/>
        <rFont val="宋体"/>
        <charset val="134"/>
      </rPr>
      <t>食品生产许可证</t>
    </r>
    <r>
      <rPr>
        <sz val="10"/>
        <color theme="1"/>
        <rFont val="Times New Roman"/>
        <charset val="134"/>
      </rPr>
      <t xml:space="preserve">
</t>
    </r>
    <r>
      <rPr>
        <sz val="10"/>
        <color theme="1"/>
        <rFont val="宋体"/>
        <charset val="134"/>
      </rPr>
      <t>（合作社）</t>
    </r>
  </si>
  <si>
    <t>钢材、石米</t>
  </si>
  <si>
    <t>于峰滨13840827837
付会计15940840801</t>
  </si>
  <si>
    <t>钢材</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</si>
</sst>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m/d;@"/>
    <numFmt numFmtId="179" formatCode="00000000"/>
    <numFmt numFmtId="180" formatCode="yyyy&quot;年&quot;m&quot;月&quot;d&quot;日&quot;;@"/>
    <numFmt numFmtId="181" formatCode="[$-409]yyyy/mm/dd;@"/>
    <numFmt numFmtId="182" formatCode="__@"/>
    <numFmt numFmtId="183" formatCode="0_ "/>
  </numFmts>
  <fonts count="58">
    <font>
      <sz val="12"/>
      <name val="宋体"/>
      <charset val="134"/>
    </font>
    <font>
      <sz val="16"/>
      <color theme="1"/>
      <name val="宋体"/>
      <charset val="134"/>
      <scheme val="minor"/>
    </font>
    <font>
      <sz val="12"/>
      <color theme="1"/>
      <name val="Times New Roman"/>
      <charset val="134"/>
    </font>
    <font>
      <sz val="12"/>
      <name val="Times New Roman"/>
      <charset val="134"/>
    </font>
    <font>
      <sz val="11"/>
      <color theme="1"/>
      <name val="宋体"/>
      <charset val="134"/>
      <scheme val="minor"/>
    </font>
    <font>
      <b/>
      <sz val="16"/>
      <color theme="1"/>
      <name val="黑体"/>
      <charset val="134"/>
    </font>
    <font>
      <sz val="12"/>
      <color theme="1"/>
      <name val="宋体"/>
      <charset val="134"/>
    </font>
    <font>
      <sz val="10"/>
      <color theme="1"/>
      <name val="Times New Roman"/>
      <charset val="134"/>
    </font>
    <font>
      <sz val="10"/>
      <color theme="1"/>
      <name val="宋体"/>
      <charset val="134"/>
    </font>
    <font>
      <sz val="9"/>
      <color rgb="FF000000"/>
      <name val="宋体"/>
      <charset val="134"/>
    </font>
    <font>
      <sz val="10"/>
      <color rgb="FFFF0000"/>
      <name val="宋体"/>
      <charset val="134"/>
    </font>
    <font>
      <sz val="10"/>
      <name val="宋体"/>
      <charset val="134"/>
    </font>
    <font>
      <sz val="10"/>
      <name val="Times New Roman"/>
      <charset val="134"/>
    </font>
    <font>
      <sz val="10"/>
      <color rgb="FF000000"/>
      <name val="宋体"/>
      <charset val="134"/>
    </font>
    <font>
      <sz val="10"/>
      <color rgb="FF000000"/>
      <name val="Times New Roman"/>
      <charset val="134"/>
    </font>
    <font>
      <sz val="12"/>
      <color rgb="FF000000"/>
      <name val="宋体"/>
      <charset val="134"/>
    </font>
    <font>
      <sz val="10.5"/>
      <name val="宋体"/>
      <charset val="134"/>
    </font>
    <font>
      <sz val="10"/>
      <color rgb="FF000000"/>
      <name val="宋体"/>
      <charset val="204"/>
    </font>
    <font>
      <sz val="10"/>
      <color rgb="FF000000"/>
      <name val="SimSun"/>
      <charset val="134"/>
    </font>
    <font>
      <sz val="11"/>
      <color rgb="FF000000"/>
      <name val="宋体"/>
      <charset val="134"/>
    </font>
    <font>
      <sz val="12"/>
      <name val="仿宋"/>
      <charset val="134"/>
    </font>
    <font>
      <sz val="11"/>
      <name val="宋体"/>
      <charset val="134"/>
    </font>
    <font>
      <b/>
      <sz val="18"/>
      <color rgb="FF000000"/>
      <name val="宋体"/>
      <charset val="134"/>
    </font>
    <font>
      <sz val="11"/>
      <color rgb="FF000000"/>
      <name val="仿宋"/>
      <charset val="134"/>
    </font>
    <font>
      <sz val="11"/>
      <name val="仿宋"/>
      <charset val="134"/>
    </font>
    <font>
      <sz val="11"/>
      <color rgb="FF000000"/>
      <name val="仿宋"/>
      <charset val="204"/>
    </font>
    <font>
      <sz val="18"/>
      <color rgb="FF000000"/>
      <name val="宋体"/>
      <charset val="134"/>
    </font>
    <font>
      <sz val="11"/>
      <name val="仿宋"/>
      <charset val="204"/>
    </font>
    <font>
      <sz val="10"/>
      <color rgb="FF000000"/>
      <name val="仿宋"/>
      <charset val="134"/>
    </font>
    <font>
      <sz val="10"/>
      <color rgb="FF004871"/>
      <name val="仿宋"/>
      <charset val="134"/>
    </font>
    <font>
      <sz val="10"/>
      <color rgb="FF002F53"/>
      <name val="仿宋"/>
      <charset val="134"/>
    </font>
    <font>
      <sz val="10"/>
      <name val="宋体"/>
      <charset val="204"/>
    </font>
    <font>
      <sz val="10"/>
      <name val="仿宋"/>
      <charset val="134"/>
    </font>
    <font>
      <sz val="10"/>
      <name val="仿宋"/>
      <charset val="204"/>
    </font>
    <font>
      <sz val="11"/>
      <color indexed="8"/>
      <name val="仿宋"/>
      <charset val="134"/>
    </font>
    <font>
      <sz val="11"/>
      <color rgb="FF004D60"/>
      <name val="仿宋"/>
      <charset val="204"/>
    </font>
    <font>
      <sz val="11"/>
      <color theme="1"/>
      <name val="仿宋"/>
      <charset val="134"/>
    </font>
    <font>
      <sz val="12"/>
      <color rgb="FF000000"/>
      <name val="仿宋"/>
      <charset val="134"/>
    </font>
    <font>
      <sz val="10"/>
      <color rgb="FF000000"/>
      <name val="仿宋"/>
      <charset val="20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0"/>
      <color rgb="FFFF0000"/>
      <name val="Times New Roman"/>
      <charset val="134"/>
    </font>
  </fonts>
  <fills count="3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auto="1"/>
      </top>
      <bottom/>
      <diagonal/>
    </border>
    <border>
      <left/>
      <right/>
      <top style="thin">
        <color rgb="FF000000"/>
      </top>
      <bottom style="thin">
        <color rgb="FF000000"/>
      </bottom>
      <diagonal/>
    </border>
    <border>
      <left/>
      <right/>
      <top style="thin">
        <color rgb="FF000000"/>
      </top>
      <bottom/>
      <diagonal/>
    </border>
    <border>
      <left/>
      <right style="thin">
        <color auto="1"/>
      </right>
      <top/>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diagonal/>
    </border>
    <border>
      <left style="thin">
        <color auto="1"/>
      </left>
      <right/>
      <top style="thin">
        <color rgb="FF000000"/>
      </top>
      <bottom/>
      <diagonal/>
    </border>
    <border>
      <left style="thin">
        <color auto="1"/>
      </left>
      <right/>
      <top style="thin">
        <color rgb="FF000000"/>
      </top>
      <bottom style="thin">
        <color rgb="FF000000"/>
      </bottom>
      <diagonal/>
    </border>
    <border>
      <left/>
      <right style="thin">
        <color auto="1"/>
      </right>
      <top style="thin">
        <color auto="1"/>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diagonal/>
    </border>
    <border>
      <left style="thin">
        <color rgb="FF000000"/>
      </left>
      <right style="thin">
        <color auto="1"/>
      </right>
      <top style="thin">
        <color rgb="FF000000"/>
      </top>
      <bottom/>
      <diagonal/>
    </border>
    <border>
      <left/>
      <right style="thin">
        <color auto="1"/>
      </right>
      <top style="thin">
        <color rgb="FF000000"/>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6" borderId="4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44" applyNumberFormat="0" applyFill="0" applyAlignment="0" applyProtection="0">
      <alignment vertical="center"/>
    </xf>
    <xf numFmtId="0" fontId="45" fillId="0" borderId="45" applyNumberFormat="0" applyFill="0" applyAlignment="0" applyProtection="0">
      <alignment vertical="center"/>
    </xf>
    <xf numFmtId="0" fontId="46" fillId="0" borderId="46" applyNumberFormat="0" applyFill="0" applyAlignment="0" applyProtection="0">
      <alignment vertical="center"/>
    </xf>
    <xf numFmtId="0" fontId="46" fillId="0" borderId="0" applyNumberFormat="0" applyFill="0" applyBorder="0" applyAlignment="0" applyProtection="0">
      <alignment vertical="center"/>
    </xf>
    <xf numFmtId="0" fontId="47" fillId="7" borderId="47" applyNumberFormat="0" applyAlignment="0" applyProtection="0">
      <alignment vertical="center"/>
    </xf>
    <xf numFmtId="0" fontId="48" fillId="8" borderId="48" applyNumberFormat="0" applyAlignment="0" applyProtection="0">
      <alignment vertical="center"/>
    </xf>
    <xf numFmtId="0" fontId="49" fillId="8" borderId="47" applyNumberFormat="0" applyAlignment="0" applyProtection="0">
      <alignment vertical="center"/>
    </xf>
    <xf numFmtId="0" fontId="50" fillId="9" borderId="49" applyNumberFormat="0" applyAlignment="0" applyProtection="0">
      <alignment vertical="center"/>
    </xf>
    <xf numFmtId="0" fontId="51" fillId="0" borderId="50" applyNumberFormat="0" applyFill="0" applyAlignment="0" applyProtection="0">
      <alignment vertical="center"/>
    </xf>
    <xf numFmtId="0" fontId="52" fillId="0" borderId="51"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6"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56"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56"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56"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56" fillId="33"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6" borderId="0" applyNumberFormat="0" applyBorder="0" applyAlignment="0" applyProtection="0">
      <alignment vertical="center"/>
    </xf>
  </cellStyleXfs>
  <cellXfs count="299">
    <xf numFmtId="0" fontId="0" fillId="0" borderId="0" xfId="0">
      <alignment vertical="center"/>
    </xf>
    <xf numFmtId="0" fontId="1"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horizontal="left"/>
    </xf>
    <xf numFmtId="0" fontId="4" fillId="0" borderId="0" xfId="0" applyFont="1" applyFill="1" applyAlignment="1"/>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left" vertical="center"/>
    </xf>
    <xf numFmtId="0" fontId="8" fillId="2"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5" borderId="2"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left" vertical="center"/>
    </xf>
    <xf numFmtId="0" fontId="11" fillId="2" borderId="2" xfId="0" applyFont="1" applyFill="1" applyBorder="1" applyAlignment="1">
      <alignment horizontal="left" vertical="center" wrapText="1"/>
    </xf>
    <xf numFmtId="0" fontId="2" fillId="0" borderId="0" xfId="0" applyFont="1" applyFill="1" applyBorder="1" applyAlignment="1">
      <alignment horizontal="center" wrapText="1"/>
    </xf>
    <xf numFmtId="0" fontId="2" fillId="0" borderId="0" xfId="0" applyFont="1" applyFill="1" applyBorder="1" applyAlignment="1">
      <alignment horizontal="left"/>
    </xf>
    <xf numFmtId="0" fontId="2" fillId="0" borderId="0" xfId="0" applyFont="1" applyFill="1" applyAlignment="1">
      <alignment horizontal="center" wrapText="1"/>
    </xf>
    <xf numFmtId="0" fontId="2" fillId="0" borderId="0" xfId="0" applyFont="1" applyFill="1" applyAlignment="1">
      <alignment horizontal="left"/>
    </xf>
    <xf numFmtId="0" fontId="13"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0" fillId="0" borderId="0" xfId="0" applyFill="1" applyAlignment="1">
      <alignment vertical="center" wrapText="1"/>
    </xf>
    <xf numFmtId="43" fontId="0" fillId="0" borderId="0" xfId="0" applyNumberFormat="1" applyFill="1" applyAlignment="1">
      <alignment horizontal="right" vertical="center" wrapText="1"/>
    </xf>
    <xf numFmtId="0" fontId="15" fillId="0"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16" fillId="0" borderId="2" xfId="0" applyFont="1" applyFill="1" applyBorder="1" applyAlignment="1">
      <alignment horizontal="center" vertical="center" wrapText="1"/>
    </xf>
    <xf numFmtId="43" fontId="16" fillId="0" borderId="2" xfId="0" applyNumberFormat="1" applyFont="1"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center" vertical="center" wrapText="1"/>
    </xf>
    <xf numFmtId="43" fontId="13" fillId="0" borderId="2" xfId="0" applyNumberFormat="1" applyFont="1" applyFill="1" applyBorder="1" applyAlignment="1">
      <alignment horizontal="right" vertical="center" wrapText="1"/>
    </xf>
    <xf numFmtId="43" fontId="11" fillId="0" borderId="2" xfId="0" applyNumberFormat="1" applyFont="1" applyFill="1" applyBorder="1" applyAlignment="1">
      <alignment horizontal="right" vertical="center" wrapText="1"/>
    </xf>
    <xf numFmtId="43" fontId="17" fillId="0" borderId="2" xfId="0" applyNumberFormat="1" applyFont="1" applyFill="1" applyBorder="1" applyAlignment="1">
      <alignment horizontal="right" vertical="center" wrapText="1"/>
    </xf>
    <xf numFmtId="0" fontId="15" fillId="0" borderId="2" xfId="0" applyFont="1" applyFill="1" applyBorder="1" applyAlignment="1">
      <alignment horizontal="center" vertical="center" wrapText="1"/>
    </xf>
    <xf numFmtId="43" fontId="0" fillId="0" borderId="2" xfId="0" applyNumberFormat="1" applyFill="1" applyBorder="1" applyAlignment="1">
      <alignment horizontal="right" vertical="center" wrapText="1"/>
    </xf>
    <xf numFmtId="43" fontId="18" fillId="0" borderId="2" xfId="0" applyNumberFormat="1" applyFont="1" applyFill="1" applyBorder="1" applyAlignment="1">
      <alignment horizontal="right" vertical="center" wrapText="1"/>
    </xf>
    <xf numFmtId="43" fontId="19" fillId="0" borderId="2" xfId="0" applyNumberFormat="1" applyFont="1" applyFill="1" applyBorder="1" applyAlignment="1">
      <alignment horizontal="right" vertical="center" wrapText="1"/>
    </xf>
    <xf numFmtId="43" fontId="15" fillId="0" borderId="2" xfId="0" applyNumberFormat="1" applyFont="1" applyFill="1" applyBorder="1" applyAlignment="1">
      <alignment horizontal="center" vertical="center" wrapText="1"/>
    </xf>
    <xf numFmtId="43" fontId="0" fillId="0" borderId="2" xfId="0" applyNumberFormat="1" applyFill="1" applyBorder="1" applyAlignment="1">
      <alignment vertical="center" wrapText="1"/>
    </xf>
    <xf numFmtId="0" fontId="20" fillId="0" borderId="0" xfId="0" applyFont="1" applyFill="1" applyAlignment="1">
      <alignment horizontal="center" vertical="center" wrapText="1"/>
    </xf>
    <xf numFmtId="0" fontId="0" fillId="0" borderId="0" xfId="0" applyFont="1" applyFill="1" applyAlignment="1">
      <alignment horizontal="center" vertical="center" wrapText="1"/>
    </xf>
    <xf numFmtId="0" fontId="21" fillId="0" borderId="0" xfId="0" applyFont="1" applyFill="1" applyAlignment="1">
      <alignment horizontal="center" vertical="center"/>
    </xf>
    <xf numFmtId="49" fontId="21" fillId="0" borderId="0" xfId="0" applyNumberFormat="1" applyFont="1" applyFill="1" applyAlignment="1">
      <alignment horizontal="center" vertical="center"/>
    </xf>
    <xf numFmtId="176" fontId="21" fillId="0" borderId="0" xfId="0" applyNumberFormat="1" applyFont="1" applyFill="1" applyAlignment="1">
      <alignment horizontal="right" vertical="center"/>
    </xf>
    <xf numFmtId="0" fontId="21" fillId="0" borderId="0" xfId="0" applyFont="1" applyFill="1" applyAlignment="1">
      <alignment horizontal="left" vertical="top"/>
    </xf>
    <xf numFmtId="0" fontId="22" fillId="0" borderId="0" xfId="0" applyFont="1" applyFill="1" applyAlignment="1">
      <alignment horizontal="center" vertical="center"/>
    </xf>
    <xf numFmtId="0" fontId="19" fillId="0" borderId="0" xfId="0" applyFont="1" applyFill="1" applyAlignment="1">
      <alignment horizontal="left" vertical="center"/>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1" fontId="24"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31" fontId="24" fillId="0" borderId="2"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49" fontId="22" fillId="0" borderId="0" xfId="0" applyNumberFormat="1" applyFont="1" applyFill="1" applyAlignment="1">
      <alignment horizontal="center" vertical="center"/>
    </xf>
    <xf numFmtId="176" fontId="26" fillId="0" borderId="0" xfId="0" applyNumberFormat="1" applyFont="1" applyFill="1" applyAlignment="1">
      <alignment horizontal="right" vertical="center"/>
    </xf>
    <xf numFmtId="0" fontId="21" fillId="0" borderId="0" xfId="0" applyFont="1" applyFill="1" applyAlignment="1">
      <alignment horizontal="right"/>
    </xf>
    <xf numFmtId="49" fontId="19" fillId="0" borderId="4" xfId="0" applyNumberFormat="1" applyFont="1" applyFill="1" applyBorder="1" applyAlignment="1">
      <alignment horizontal="center" vertical="center" wrapText="1"/>
    </xf>
    <xf numFmtId="176" fontId="19" fillId="0" borderId="4" xfId="0" applyNumberFormat="1" applyFont="1" applyFill="1" applyBorder="1" applyAlignment="1">
      <alignment horizontal="center" vertical="center" wrapText="1"/>
    </xf>
    <xf numFmtId="49" fontId="19" fillId="0" borderId="5" xfId="0" applyNumberFormat="1" applyFont="1" applyFill="1" applyBorder="1" applyAlignment="1">
      <alignment horizontal="center" vertical="center" wrapText="1"/>
    </xf>
    <xf numFmtId="176" fontId="19" fillId="0" borderId="5" xfId="0" applyNumberFormat="1" applyFont="1" applyFill="1" applyBorder="1" applyAlignment="1">
      <alignment horizontal="center" vertical="center" wrapText="1"/>
    </xf>
    <xf numFmtId="176" fontId="24" fillId="0" borderId="2" xfId="0" applyNumberFormat="1" applyFont="1" applyFill="1" applyBorder="1" applyAlignment="1">
      <alignment horizontal="right" vertical="center" wrapText="1"/>
    </xf>
    <xf numFmtId="1" fontId="23" fillId="0" borderId="6" xfId="0" applyNumberFormat="1" applyFont="1" applyFill="1" applyBorder="1" applyAlignment="1">
      <alignment horizontal="center" vertical="center" wrapText="1"/>
    </xf>
    <xf numFmtId="176" fontId="23" fillId="0" borderId="6" xfId="0" applyNumberFormat="1" applyFont="1" applyFill="1" applyBorder="1" applyAlignment="1">
      <alignment horizontal="right" vertical="center" wrapText="1"/>
    </xf>
    <xf numFmtId="1" fontId="23" fillId="0" borderId="7" xfId="0" applyNumberFormat="1" applyFont="1" applyFill="1" applyBorder="1" applyAlignment="1">
      <alignment horizontal="center" vertical="center" wrapText="1"/>
    </xf>
    <xf numFmtId="176" fontId="23" fillId="0" borderId="7" xfId="0" applyNumberFormat="1" applyFont="1" applyFill="1" applyBorder="1" applyAlignment="1">
      <alignment horizontal="right" vertical="center" wrapText="1"/>
    </xf>
    <xf numFmtId="1" fontId="23" fillId="0" borderId="8" xfId="0" applyNumberFormat="1" applyFont="1" applyFill="1" applyBorder="1" applyAlignment="1">
      <alignment horizontal="center" vertical="center" wrapText="1"/>
    </xf>
    <xf numFmtId="176" fontId="23" fillId="0" borderId="8" xfId="0" applyNumberFormat="1" applyFont="1" applyFill="1" applyBorder="1" applyAlignment="1">
      <alignment horizontal="right" vertical="center" wrapText="1"/>
    </xf>
    <xf numFmtId="49" fontId="24" fillId="0" borderId="2" xfId="0" applyNumberFormat="1" applyFont="1" applyFill="1" applyBorder="1" applyAlignment="1">
      <alignment horizontal="center" vertical="center" wrapText="1"/>
    </xf>
    <xf numFmtId="0" fontId="24" fillId="0" borderId="6" xfId="0" applyFont="1" applyFill="1" applyBorder="1" applyAlignment="1">
      <alignment horizontal="center" vertical="center" wrapText="1"/>
    </xf>
    <xf numFmtId="2" fontId="24" fillId="0" borderId="6" xfId="0" applyNumberFormat="1" applyFont="1" applyFill="1" applyBorder="1" applyAlignment="1">
      <alignment horizontal="center" vertical="center" wrapText="1"/>
    </xf>
    <xf numFmtId="176" fontId="25" fillId="0" borderId="2" xfId="0" applyNumberFormat="1" applyFont="1" applyFill="1" applyBorder="1" applyAlignment="1">
      <alignment horizontal="right" vertical="center" wrapText="1"/>
    </xf>
    <xf numFmtId="0" fontId="24" fillId="0" borderId="7" xfId="0" applyFont="1" applyFill="1" applyBorder="1" applyAlignment="1">
      <alignment horizontal="center" vertical="center" wrapText="1"/>
    </xf>
    <xf numFmtId="2" fontId="24" fillId="0" borderId="7" xfId="0" applyNumberFormat="1" applyFont="1" applyFill="1" applyBorder="1" applyAlignment="1">
      <alignment horizontal="center" vertical="center" wrapText="1"/>
    </xf>
    <xf numFmtId="176" fontId="24" fillId="0" borderId="6" xfId="0" applyNumberFormat="1" applyFont="1" applyFill="1" applyBorder="1" applyAlignment="1">
      <alignment horizontal="right" vertical="center" wrapText="1"/>
    </xf>
    <xf numFmtId="0" fontId="24" fillId="0" borderId="8" xfId="0" applyFont="1" applyFill="1" applyBorder="1" applyAlignment="1">
      <alignment horizontal="center" vertical="center" wrapText="1"/>
    </xf>
    <xf numFmtId="176" fontId="24" fillId="0" borderId="8" xfId="0" applyNumberFormat="1" applyFont="1" applyFill="1" applyBorder="1" applyAlignment="1">
      <alignment horizontal="right" vertical="center" wrapText="1"/>
    </xf>
    <xf numFmtId="176" fontId="24" fillId="0" borderId="7" xfId="0" applyNumberFormat="1" applyFont="1" applyFill="1" applyBorder="1" applyAlignment="1">
      <alignment horizontal="right" vertical="center" wrapText="1"/>
    </xf>
    <xf numFmtId="176" fontId="25" fillId="0" borderId="6" xfId="0" applyNumberFormat="1" applyFont="1" applyFill="1" applyBorder="1" applyAlignment="1">
      <alignment horizontal="right" vertical="center" wrapText="1"/>
    </xf>
    <xf numFmtId="176" fontId="25" fillId="0" borderId="7" xfId="0" applyNumberFormat="1" applyFont="1" applyFill="1" applyBorder="1" applyAlignment="1">
      <alignment horizontal="right" vertical="center" wrapText="1"/>
    </xf>
    <xf numFmtId="176" fontId="25" fillId="0" borderId="8" xfId="0" applyNumberFormat="1" applyFont="1" applyFill="1" applyBorder="1" applyAlignment="1">
      <alignment horizontal="right" vertical="center" wrapText="1"/>
    </xf>
    <xf numFmtId="0" fontId="27" fillId="0"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177" fontId="24" fillId="0" borderId="2" xfId="0" applyNumberFormat="1" applyFont="1" applyFill="1" applyBorder="1" applyAlignment="1">
      <alignment horizontal="center" vertical="center" wrapText="1"/>
    </xf>
    <xf numFmtId="177" fontId="24" fillId="0" borderId="4" xfId="0" applyNumberFormat="1" applyFont="1" applyFill="1" applyBorder="1" applyAlignment="1">
      <alignment horizontal="center" vertical="center" wrapText="1"/>
    </xf>
    <xf numFmtId="177" fontId="24" fillId="0" borderId="9" xfId="0" applyNumberFormat="1" applyFont="1" applyFill="1" applyBorder="1" applyAlignment="1">
      <alignment horizontal="center" vertical="center" wrapText="1"/>
    </xf>
    <xf numFmtId="0" fontId="24" fillId="0" borderId="10" xfId="0" applyFont="1" applyFill="1" applyBorder="1" applyAlignment="1">
      <alignment horizontal="center" vertical="center" wrapText="1"/>
    </xf>
    <xf numFmtId="177" fontId="24" fillId="0" borderId="11" xfId="0" applyNumberFormat="1" applyFont="1" applyFill="1" applyBorder="1" applyAlignment="1">
      <alignment horizontal="center" vertical="center" wrapText="1"/>
    </xf>
    <xf numFmtId="177" fontId="24" fillId="0" borderId="7" xfId="0" applyNumberFormat="1" applyFont="1" applyFill="1" applyBorder="1" applyAlignment="1">
      <alignment horizontal="center" vertical="center" wrapText="1"/>
    </xf>
    <xf numFmtId="177" fontId="24" fillId="0" borderId="12" xfId="0" applyNumberFormat="1" applyFont="1" applyFill="1" applyBorder="1" applyAlignment="1">
      <alignment horizontal="center" vertical="center" wrapText="1"/>
    </xf>
    <xf numFmtId="49" fontId="24" fillId="0" borderId="8" xfId="0" applyNumberFormat="1" applyFont="1" applyFill="1" applyBorder="1" applyAlignment="1">
      <alignment horizontal="center" vertical="center" wrapText="1"/>
    </xf>
    <xf numFmtId="0" fontId="24" fillId="0" borderId="13" xfId="0" applyFont="1" applyFill="1" applyBorder="1" applyAlignment="1">
      <alignment horizontal="center" vertical="center" wrapText="1"/>
    </xf>
    <xf numFmtId="177" fontId="24" fillId="0" borderId="14" xfId="0" applyNumberFormat="1" applyFont="1" applyFill="1" applyBorder="1" applyAlignment="1">
      <alignment horizontal="center" vertical="center" wrapText="1"/>
    </xf>
    <xf numFmtId="177" fontId="24" fillId="0" borderId="8" xfId="0" applyNumberFormat="1" applyFont="1" applyFill="1" applyBorder="1" applyAlignment="1">
      <alignment horizontal="center" vertical="center" wrapText="1"/>
    </xf>
    <xf numFmtId="177" fontId="24" fillId="0" borderId="15" xfId="0"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177" fontId="24" fillId="0" borderId="5" xfId="0" applyNumberFormat="1" applyFont="1" applyFill="1" applyBorder="1" applyAlignment="1">
      <alignment horizontal="center" vertical="center" wrapText="1"/>
    </xf>
    <xf numFmtId="177" fontId="24" fillId="0" borderId="10" xfId="0" applyNumberFormat="1" applyFont="1" applyFill="1" applyBorder="1" applyAlignment="1">
      <alignment horizontal="center" vertical="center" wrapText="1"/>
    </xf>
    <xf numFmtId="49" fontId="24" fillId="0" borderId="16" xfId="0" applyNumberFormat="1" applyFont="1" applyFill="1" applyBorder="1" applyAlignment="1">
      <alignment horizontal="center" vertical="center" wrapText="1"/>
    </xf>
    <xf numFmtId="0" fontId="24" fillId="0" borderId="4" xfId="0" applyFont="1" applyFill="1" applyBorder="1" applyAlignment="1">
      <alignment horizontal="center" vertical="center" wrapText="1"/>
    </xf>
    <xf numFmtId="178" fontId="24" fillId="0" borderId="4" xfId="0" applyNumberFormat="1" applyFont="1" applyFill="1" applyBorder="1" applyAlignment="1">
      <alignment horizontal="center" vertical="center" wrapText="1"/>
    </xf>
    <xf numFmtId="1" fontId="24" fillId="0" borderId="5"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0" fontId="29" fillId="0" borderId="4"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30" fillId="0" borderId="4"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76" fontId="13" fillId="0" borderId="2" xfId="0" applyNumberFormat="1" applyFont="1" applyFill="1" applyBorder="1" applyAlignment="1">
      <alignment horizontal="right" vertical="center" wrapText="1"/>
    </xf>
    <xf numFmtId="2" fontId="24" fillId="0" borderId="7" xfId="0" applyNumberFormat="1" applyFont="1" applyFill="1" applyBorder="1" applyAlignment="1">
      <alignment horizontal="right" vertical="center" wrapText="1"/>
    </xf>
    <xf numFmtId="2" fontId="24" fillId="0" borderId="8" xfId="0" applyNumberFormat="1" applyFont="1" applyFill="1" applyBorder="1" applyAlignment="1">
      <alignment horizontal="right" vertical="center" wrapText="1"/>
    </xf>
    <xf numFmtId="0" fontId="24" fillId="0" borderId="6" xfId="0" applyNumberFormat="1" applyFont="1" applyFill="1" applyBorder="1" applyAlignment="1">
      <alignment horizontal="center" vertical="center" wrapText="1"/>
    </xf>
    <xf numFmtId="49" fontId="24" fillId="0" borderId="7" xfId="0" applyNumberFormat="1" applyFont="1" applyFill="1" applyBorder="1" applyAlignment="1">
      <alignment horizontal="center" vertical="center" wrapText="1"/>
    </xf>
    <xf numFmtId="176" fontId="24" fillId="0" borderId="2" xfId="0" applyNumberFormat="1" applyFont="1" applyFill="1" applyBorder="1" applyAlignment="1">
      <alignment horizontal="right" vertical="top" wrapText="1"/>
    </xf>
    <xf numFmtId="0" fontId="24" fillId="0" borderId="4" xfId="0" applyFont="1" applyFill="1" applyBorder="1" applyAlignment="1">
      <alignment horizontal="center" vertical="top" wrapText="1"/>
    </xf>
    <xf numFmtId="0" fontId="24" fillId="0" borderId="2" xfId="0" applyNumberFormat="1" applyFont="1" applyFill="1" applyBorder="1" applyAlignment="1">
      <alignment horizontal="center" vertical="center" wrapText="1"/>
    </xf>
    <xf numFmtId="1" fontId="24" fillId="0" borderId="17" xfId="0" applyNumberFormat="1" applyFont="1" applyFill="1" applyBorder="1" applyAlignment="1">
      <alignment horizontal="center" vertical="center" wrapText="1"/>
    </xf>
    <xf numFmtId="1" fontId="24" fillId="0" borderId="18" xfId="0" applyNumberFormat="1" applyFont="1" applyFill="1" applyBorder="1" applyAlignment="1">
      <alignment horizontal="center" vertical="center" wrapText="1"/>
    </xf>
    <xf numFmtId="0" fontId="20" fillId="0" borderId="4" xfId="0" applyFont="1" applyFill="1" applyBorder="1" applyAlignment="1">
      <alignment vertical="center" wrapText="1"/>
    </xf>
    <xf numFmtId="0" fontId="24" fillId="0" borderId="19" xfId="0" applyFont="1" applyFill="1" applyBorder="1" applyAlignment="1">
      <alignment horizontal="center" vertical="center" wrapText="1"/>
    </xf>
    <xf numFmtId="0" fontId="24" fillId="0" borderId="5" xfId="0" applyFont="1" applyFill="1" applyBorder="1" applyAlignment="1">
      <alignment horizontal="center" vertical="top" wrapText="1"/>
    </xf>
    <xf numFmtId="0" fontId="24" fillId="0" borderId="13" xfId="0" applyFont="1" applyFill="1" applyBorder="1" applyAlignment="1">
      <alignment horizontal="center" vertical="top" wrapText="1"/>
    </xf>
    <xf numFmtId="1" fontId="24" fillId="0" borderId="4" xfId="0" applyNumberFormat="1" applyFont="1" applyFill="1" applyBorder="1" applyAlignment="1">
      <alignment horizontal="center" vertical="center" wrapText="1"/>
    </xf>
    <xf numFmtId="0" fontId="28" fillId="0" borderId="13"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28" fillId="0" borderId="5"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7" fillId="0" borderId="13"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21" xfId="0" applyNumberFormat="1" applyFont="1" applyFill="1" applyBorder="1" applyAlignment="1">
      <alignment horizontal="center" vertical="center" wrapText="1"/>
    </xf>
    <xf numFmtId="14" fontId="24" fillId="0" borderId="4" xfId="0" applyNumberFormat="1" applyFont="1" applyFill="1" applyBorder="1" applyAlignment="1">
      <alignment horizontal="center" vertical="center" wrapText="1"/>
    </xf>
    <xf numFmtId="177" fontId="23" fillId="0" borderId="2"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top" wrapText="1"/>
    </xf>
    <xf numFmtId="179" fontId="28" fillId="0" borderId="5" xfId="0" applyNumberFormat="1" applyFont="1" applyFill="1" applyBorder="1" applyAlignment="1">
      <alignment horizontal="left" vertical="center" wrapText="1"/>
    </xf>
    <xf numFmtId="49" fontId="28" fillId="0" borderId="5" xfId="0" applyNumberFormat="1" applyFont="1" applyFill="1" applyBorder="1" applyAlignment="1">
      <alignment horizontal="left" vertical="center" wrapText="1"/>
    </xf>
    <xf numFmtId="0" fontId="24" fillId="0" borderId="22" xfId="0" applyFont="1" applyFill="1" applyBorder="1" applyAlignment="1">
      <alignment horizontal="center" vertical="center" wrapText="1"/>
    </xf>
    <xf numFmtId="176" fontId="24" fillId="0" borderId="8" xfId="0" applyNumberFormat="1" applyFont="1" applyFill="1" applyBorder="1" applyAlignment="1">
      <alignment horizontal="right" vertical="top" wrapText="1"/>
    </xf>
    <xf numFmtId="176" fontId="23" fillId="0" borderId="2" xfId="0" applyNumberFormat="1" applyFont="1" applyFill="1" applyBorder="1" applyAlignment="1">
      <alignment horizontal="right" vertical="center" wrapText="1"/>
    </xf>
    <xf numFmtId="176" fontId="27" fillId="0" borderId="2" xfId="0" applyNumberFormat="1" applyFont="1" applyFill="1" applyBorder="1" applyAlignment="1">
      <alignment horizontal="right" vertical="center" wrapText="1"/>
    </xf>
    <xf numFmtId="14" fontId="24" fillId="0" borderId="2" xfId="0" applyNumberFormat="1" applyFont="1" applyFill="1" applyBorder="1" applyAlignment="1">
      <alignment horizontal="center" vertical="center" wrapText="1"/>
    </xf>
    <xf numFmtId="1" fontId="23" fillId="0" borderId="2" xfId="0" applyNumberFormat="1" applyFont="1" applyFill="1" applyBorder="1" applyAlignment="1">
      <alignment horizontal="center" vertical="center" wrapText="1"/>
    </xf>
    <xf numFmtId="0" fontId="27" fillId="0" borderId="23" xfId="0" applyFont="1" applyFill="1" applyBorder="1" applyAlignment="1">
      <alignment horizontal="center" vertical="center" wrapText="1"/>
    </xf>
    <xf numFmtId="177" fontId="23" fillId="0" borderId="4" xfId="0" applyNumberFormat="1" applyFont="1" applyFill="1" applyBorder="1" applyAlignment="1">
      <alignment horizontal="center" vertical="center" wrapText="1"/>
    </xf>
    <xf numFmtId="49" fontId="23" fillId="0" borderId="24" xfId="0" applyNumberFormat="1" applyFont="1" applyFill="1" applyBorder="1" applyAlignment="1">
      <alignment horizontal="center" vertical="center" wrapText="1"/>
    </xf>
    <xf numFmtId="177" fontId="23" fillId="0" borderId="5" xfId="0" applyNumberFormat="1" applyFont="1" applyFill="1" applyBorder="1" applyAlignment="1">
      <alignment horizontal="center" vertical="center" wrapText="1"/>
    </xf>
    <xf numFmtId="49" fontId="23" fillId="0" borderId="25" xfId="0" applyNumberFormat="1" applyFont="1" applyFill="1" applyBorder="1" applyAlignment="1">
      <alignment horizontal="center" vertical="center" wrapText="1"/>
    </xf>
    <xf numFmtId="1" fontId="24" fillId="0" borderId="26" xfId="0" applyNumberFormat="1" applyFont="1" applyFill="1" applyBorder="1" applyAlignment="1">
      <alignment horizontal="center" vertical="center" wrapText="1"/>
    </xf>
    <xf numFmtId="1" fontId="24" fillId="0" borderId="27" xfId="0" applyNumberFormat="1" applyFont="1" applyFill="1" applyBorder="1" applyAlignment="1">
      <alignment horizontal="center" vertical="center" wrapText="1"/>
    </xf>
    <xf numFmtId="0" fontId="23" fillId="0" borderId="28" xfId="0" applyNumberFormat="1"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3" fillId="0" borderId="25" xfId="0" applyNumberFormat="1" applyFont="1" applyFill="1" applyBorder="1" applyAlignment="1">
      <alignment horizontal="center" vertical="center" wrapText="1"/>
    </xf>
    <xf numFmtId="1" fontId="23" fillId="0" borderId="4" xfId="0" applyNumberFormat="1"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7" fillId="0" borderId="15" xfId="0" applyFont="1" applyFill="1" applyBorder="1" applyAlignment="1">
      <alignment horizontal="center" vertical="center" wrapText="1"/>
    </xf>
    <xf numFmtId="177" fontId="24" fillId="0" borderId="13" xfId="0" applyNumberFormat="1" applyFont="1" applyFill="1" applyBorder="1" applyAlignment="1">
      <alignment horizontal="center" vertical="center" wrapText="1"/>
    </xf>
    <xf numFmtId="49" fontId="23" fillId="0" borderId="28" xfId="0" applyNumberFormat="1" applyFont="1" applyFill="1" applyBorder="1" applyAlignment="1">
      <alignment horizontal="center" vertical="center" wrapText="1"/>
    </xf>
    <xf numFmtId="0" fontId="27" fillId="0" borderId="30" xfId="0" applyFont="1" applyFill="1" applyBorder="1" applyAlignment="1">
      <alignment horizontal="center" vertical="center" wrapText="1"/>
    </xf>
    <xf numFmtId="49" fontId="23" fillId="0" borderId="31" xfId="0"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0" fontId="33" fillId="0" borderId="30" xfId="0" applyFont="1" applyFill="1" applyBorder="1" applyAlignment="1">
      <alignment horizontal="center" vertical="center" wrapText="1"/>
    </xf>
    <xf numFmtId="177" fontId="32" fillId="0" borderId="5" xfId="0" applyNumberFormat="1" applyFont="1" applyFill="1" applyBorder="1" applyAlignment="1">
      <alignment horizontal="center" vertical="center" wrapText="1"/>
    </xf>
    <xf numFmtId="0" fontId="32" fillId="0" borderId="5" xfId="0" applyFont="1" applyFill="1" applyBorder="1" applyAlignment="1">
      <alignment horizontal="center" vertical="center" wrapText="1"/>
    </xf>
    <xf numFmtId="49" fontId="28" fillId="0" borderId="31" xfId="0" applyNumberFormat="1" applyFont="1" applyFill="1" applyBorder="1" applyAlignment="1">
      <alignment horizontal="center" vertical="center" wrapText="1"/>
    </xf>
    <xf numFmtId="177" fontId="32" fillId="0" borderId="4"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1" fontId="34"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177" fontId="32"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xf>
    <xf numFmtId="0" fontId="27" fillId="0" borderId="2" xfId="0" applyNumberFormat="1" applyFont="1" applyFill="1" applyBorder="1" applyAlignment="1">
      <alignment horizontal="center" vertical="center" wrapText="1"/>
    </xf>
    <xf numFmtId="0" fontId="24" fillId="0" borderId="33" xfId="0" applyFont="1" applyFill="1" applyBorder="1" applyAlignment="1">
      <alignment horizontal="center" vertical="center" wrapText="1"/>
    </xf>
    <xf numFmtId="31" fontId="24" fillId="0" borderId="25"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49" fontId="23" fillId="0" borderId="27"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4" fillId="0" borderId="34" xfId="0" applyFont="1" applyFill="1" applyBorder="1" applyAlignment="1">
      <alignment horizontal="center" vertical="center" wrapText="1"/>
    </xf>
    <xf numFmtId="49" fontId="24" fillId="0" borderId="34" xfId="0" applyNumberFormat="1" applyFont="1" applyFill="1" applyBorder="1" applyAlignment="1">
      <alignment horizontal="center" vertical="center" wrapText="1"/>
    </xf>
    <xf numFmtId="49" fontId="23" fillId="0" borderId="13" xfId="0" applyNumberFormat="1" applyFont="1" applyFill="1" applyBorder="1" applyAlignment="1">
      <alignment horizontal="center" vertical="center" wrapText="1"/>
    </xf>
    <xf numFmtId="49" fontId="23" fillId="0" borderId="14" xfId="0" applyNumberFormat="1" applyFont="1" applyFill="1" applyBorder="1" applyAlignment="1">
      <alignment horizontal="center" vertical="center" wrapText="1"/>
    </xf>
    <xf numFmtId="49" fontId="23" fillId="0" borderId="5" xfId="0" applyNumberFormat="1" applyFont="1" applyFill="1" applyBorder="1" applyAlignment="1">
      <alignment horizontal="center" vertical="center" wrapText="1"/>
    </xf>
    <xf numFmtId="49" fontId="23" fillId="0" borderId="26" xfId="0" applyNumberFormat="1" applyFont="1" applyFill="1" applyBorder="1" applyAlignment="1">
      <alignment horizontal="center" vertical="center" wrapText="1"/>
    </xf>
    <xf numFmtId="176" fontId="24" fillId="0" borderId="6" xfId="0" applyNumberFormat="1" applyFont="1" applyFill="1" applyBorder="1" applyAlignment="1">
      <alignment horizontal="center" vertical="center" wrapText="1"/>
    </xf>
    <xf numFmtId="49" fontId="23" fillId="0" borderId="34" xfId="0" applyNumberFormat="1" applyFont="1" applyFill="1" applyBorder="1" applyAlignment="1">
      <alignment horizontal="center" vertical="center" wrapText="1"/>
    </xf>
    <xf numFmtId="49" fontId="23" fillId="0" borderId="20" xfId="0" applyNumberFormat="1" applyFont="1" applyFill="1" applyBorder="1" applyAlignment="1">
      <alignment horizontal="center" vertical="center" wrapText="1"/>
    </xf>
    <xf numFmtId="176" fontId="24" fillId="0" borderId="7" xfId="0" applyNumberFormat="1" applyFont="1" applyFill="1" applyBorder="1" applyAlignment="1">
      <alignment horizontal="center" vertical="center" wrapText="1"/>
    </xf>
    <xf numFmtId="49" fontId="23" fillId="0" borderId="21" xfId="0" applyNumberFormat="1" applyFont="1" applyFill="1" applyBorder="1" applyAlignment="1">
      <alignment horizontal="center" vertical="center" wrapText="1"/>
    </xf>
    <xf numFmtId="49" fontId="23" fillId="0" borderId="6" xfId="0" applyNumberFormat="1" applyFont="1" applyFill="1" applyBorder="1" applyAlignment="1">
      <alignment horizontal="center" vertical="center" wrapText="1"/>
    </xf>
    <xf numFmtId="49" fontId="28" fillId="0" borderId="5" xfId="0" applyNumberFormat="1" applyFont="1" applyFill="1" applyBorder="1" applyAlignment="1">
      <alignment horizontal="center" vertical="center" wrapText="1"/>
    </xf>
    <xf numFmtId="49" fontId="28" fillId="0" borderId="27" xfId="0" applyNumberFormat="1" applyFont="1" applyFill="1" applyBorder="1" applyAlignment="1">
      <alignment horizontal="left" vertical="center" wrapText="1"/>
    </xf>
    <xf numFmtId="0" fontId="33" fillId="0" borderId="5" xfId="0" applyFont="1" applyFill="1" applyBorder="1" applyAlignment="1">
      <alignment horizontal="center" vertical="center" wrapText="1"/>
    </xf>
    <xf numFmtId="0" fontId="33" fillId="0" borderId="4" xfId="0" applyFont="1" applyFill="1" applyBorder="1" applyAlignment="1">
      <alignment horizontal="center" vertical="center" wrapText="1"/>
    </xf>
    <xf numFmtId="49" fontId="28" fillId="0" borderId="26" xfId="0" applyNumberFormat="1" applyFont="1" applyFill="1" applyBorder="1" applyAlignment="1">
      <alignment horizontal="left" vertical="center" wrapText="1"/>
    </xf>
    <xf numFmtId="49" fontId="28" fillId="0" borderId="2" xfId="0" applyNumberFormat="1" applyFont="1" applyFill="1" applyBorder="1" applyAlignment="1">
      <alignment vertical="center" wrapText="1"/>
    </xf>
    <xf numFmtId="0" fontId="24" fillId="0" borderId="24" xfId="0" applyFont="1" applyFill="1" applyBorder="1" applyAlignment="1">
      <alignment horizontal="center" vertical="center" wrapText="1"/>
    </xf>
    <xf numFmtId="0" fontId="27" fillId="0" borderId="5" xfId="0" applyNumberFormat="1" applyFont="1" applyFill="1" applyBorder="1" applyAlignment="1">
      <alignment horizontal="center" vertical="center" wrapText="1"/>
    </xf>
    <xf numFmtId="176" fontId="24" fillId="0" borderId="8" xfId="0" applyNumberFormat="1"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180" fontId="25" fillId="0" borderId="2" xfId="0" applyNumberFormat="1" applyFont="1" applyFill="1" applyBorder="1" applyAlignment="1">
      <alignment horizontal="center" vertical="center" wrapText="1"/>
    </xf>
    <xf numFmtId="49" fontId="23" fillId="0" borderId="7" xfId="0" applyNumberFormat="1" applyFont="1" applyFill="1" applyBorder="1" applyAlignment="1">
      <alignment horizontal="center" vertical="center" wrapText="1"/>
    </xf>
    <xf numFmtId="49" fontId="23" fillId="0" borderId="8" xfId="0" applyNumberFormat="1" applyFont="1" applyFill="1" applyBorder="1" applyAlignment="1">
      <alignment horizontal="center" vertical="center" wrapText="1"/>
    </xf>
    <xf numFmtId="176" fontId="25" fillId="0" borderId="2" xfId="0" applyNumberFormat="1" applyFont="1" applyFill="1" applyBorder="1" applyAlignment="1">
      <alignment vertical="center" wrapText="1"/>
    </xf>
    <xf numFmtId="43" fontId="23" fillId="0" borderId="4" xfId="0" applyNumberFormat="1" applyFont="1" applyFill="1" applyBorder="1" applyAlignment="1">
      <alignment horizontal="center" vertical="center" wrapText="1"/>
    </xf>
    <xf numFmtId="0" fontId="37" fillId="0" borderId="0" xfId="0" applyFont="1" applyFill="1" applyAlignment="1">
      <alignment horizontal="center" vertical="center" wrapText="1"/>
    </xf>
    <xf numFmtId="0" fontId="19" fillId="0" borderId="0" xfId="0" applyFont="1" applyFill="1" applyAlignment="1">
      <alignment vertical="center"/>
    </xf>
    <xf numFmtId="0" fontId="19" fillId="0" borderId="0" xfId="0" applyFont="1" applyFill="1" applyAlignment="1">
      <alignment horizontal="center" vertical="center"/>
    </xf>
    <xf numFmtId="49" fontId="24" fillId="0" borderId="2" xfId="0" applyNumberFormat="1" applyFont="1" applyFill="1" applyBorder="1" applyAlignment="1">
      <alignment horizontal="center" vertical="top" wrapText="1"/>
    </xf>
    <xf numFmtId="176" fontId="22" fillId="0" borderId="0" xfId="0" applyNumberFormat="1" applyFont="1" applyFill="1" applyAlignment="1">
      <alignment horizontal="righ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top" wrapText="1"/>
    </xf>
    <xf numFmtId="1" fontId="24" fillId="0" borderId="21" xfId="0" applyNumberFormat="1" applyFont="1" applyFill="1" applyBorder="1" applyAlignment="1">
      <alignment horizontal="center" vertical="center" wrapText="1"/>
    </xf>
    <xf numFmtId="49" fontId="24" fillId="0" borderId="24" xfId="0" applyNumberFormat="1" applyFont="1" applyFill="1" applyBorder="1" applyAlignment="1">
      <alignment horizontal="center" vertical="center" wrapText="1"/>
    </xf>
    <xf numFmtId="1" fontId="24" fillId="0" borderId="35"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1" fontId="24" fillId="0" borderId="36" xfId="0" applyNumberFormat="1" applyFont="1" applyFill="1" applyBorder="1" applyAlignment="1">
      <alignment horizontal="center" vertical="center" wrapText="1"/>
    </xf>
    <xf numFmtId="49" fontId="24" fillId="0" borderId="3" xfId="0" applyNumberFormat="1" applyFont="1" applyFill="1" applyBorder="1" applyAlignment="1">
      <alignment horizontal="center" vertical="center" wrapText="1"/>
    </xf>
    <xf numFmtId="1" fontId="24" fillId="0" borderId="37" xfId="0" applyNumberFormat="1" applyFont="1" applyFill="1" applyBorder="1" applyAlignment="1">
      <alignment horizontal="center" vertical="center" wrapText="1"/>
    </xf>
    <xf numFmtId="49" fontId="24" fillId="0" borderId="28" xfId="0" applyNumberFormat="1" applyFont="1" applyFill="1" applyBorder="1" applyAlignment="1">
      <alignment horizontal="center" vertical="center" wrapText="1"/>
    </xf>
    <xf numFmtId="177" fontId="24" fillId="0" borderId="26" xfId="0" applyNumberFormat="1" applyFont="1" applyFill="1" applyBorder="1" applyAlignment="1">
      <alignment horizontal="center" vertical="center" wrapText="1"/>
    </xf>
    <xf numFmtId="177" fontId="24" fillId="0" borderId="24" xfId="0" applyNumberFormat="1" applyFont="1" applyFill="1" applyBorder="1" applyAlignment="1">
      <alignment horizontal="center" vertical="center" wrapText="1"/>
    </xf>
    <xf numFmtId="0" fontId="24" fillId="0" borderId="21" xfId="0" applyFont="1" applyFill="1" applyBorder="1" applyAlignment="1">
      <alignment horizontal="center" vertical="center" wrapText="1"/>
    </xf>
    <xf numFmtId="177" fontId="24" fillId="0" borderId="6" xfId="0" applyNumberFormat="1" applyFont="1" applyFill="1" applyBorder="1" applyAlignment="1">
      <alignment horizontal="center" vertical="center" wrapText="1"/>
    </xf>
    <xf numFmtId="177" fontId="24" fillId="0" borderId="30" xfId="0" applyNumberFormat="1" applyFont="1" applyFill="1" applyBorder="1" applyAlignment="1">
      <alignment horizontal="center" vertical="center" wrapText="1"/>
    </xf>
    <xf numFmtId="0" fontId="24" fillId="0" borderId="38" xfId="0" applyFont="1" applyFill="1" applyBorder="1" applyAlignment="1">
      <alignment horizontal="center" vertical="center" wrapText="1"/>
    </xf>
    <xf numFmtId="31" fontId="24" fillId="0" borderId="4" xfId="0" applyNumberFormat="1" applyFont="1" applyFill="1" applyBorder="1" applyAlignment="1">
      <alignment horizontal="center" vertical="center" wrapText="1"/>
    </xf>
    <xf numFmtId="31" fontId="24" fillId="0" borderId="5" xfId="0" applyNumberFormat="1" applyFont="1" applyFill="1" applyBorder="1" applyAlignment="1">
      <alignment horizontal="center" vertical="center" wrapText="1"/>
    </xf>
    <xf numFmtId="1" fontId="24" fillId="0" borderId="33" xfId="0" applyNumberFormat="1" applyFont="1" applyFill="1" applyBorder="1" applyAlignment="1">
      <alignment horizontal="center" vertical="center" wrapText="1"/>
    </xf>
    <xf numFmtId="1" fontId="24" fillId="0" borderId="19" xfId="0" applyNumberFormat="1" applyFont="1" applyFill="1" applyBorder="1" applyAlignment="1">
      <alignment horizontal="center" vertical="center" wrapText="1"/>
    </xf>
    <xf numFmtId="1" fontId="24" fillId="0" borderId="22" xfId="0" applyNumberFormat="1" applyFont="1" applyFill="1" applyBorder="1" applyAlignment="1">
      <alignment horizontal="center" vertical="center" wrapText="1"/>
    </xf>
    <xf numFmtId="1" fontId="24" fillId="0" borderId="29" xfId="0" applyNumberFormat="1" applyFont="1" applyFill="1" applyBorder="1" applyAlignment="1">
      <alignment horizontal="center" vertical="center" wrapText="1"/>
    </xf>
    <xf numFmtId="181" fontId="24" fillId="0" borderId="4" xfId="0" applyNumberFormat="1" applyFont="1" applyFill="1" applyBorder="1" applyAlignment="1">
      <alignment horizontal="center" vertical="center" wrapText="1"/>
    </xf>
    <xf numFmtId="182" fontId="28" fillId="0" borderId="4"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49" fontId="24" fillId="0" borderId="4" xfId="0" applyNumberFormat="1" applyFont="1" applyFill="1" applyBorder="1" applyAlignment="1">
      <alignment horizontal="center" vertical="center" wrapText="1"/>
    </xf>
    <xf numFmtId="49" fontId="24" fillId="0" borderId="27" xfId="0" applyNumberFormat="1" applyFont="1" applyFill="1" applyBorder="1" applyAlignment="1">
      <alignment horizontal="center" vertical="center" wrapText="1"/>
    </xf>
    <xf numFmtId="183" fontId="24" fillId="0" borderId="2"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49" fontId="24" fillId="0" borderId="26" xfId="0" applyNumberFormat="1" applyFont="1" applyFill="1" applyBorder="1" applyAlignment="1">
      <alignment horizontal="center" vertical="center" wrapText="1"/>
    </xf>
    <xf numFmtId="183" fontId="24" fillId="0" borderId="6" xfId="0" applyNumberFormat="1" applyFont="1" applyFill="1" applyBorder="1" applyAlignment="1">
      <alignment horizontal="center" vertical="center" wrapText="1"/>
    </xf>
    <xf numFmtId="49" fontId="24" fillId="0" borderId="10" xfId="0" applyNumberFormat="1" applyFont="1" applyFill="1" applyBorder="1" applyAlignment="1">
      <alignment horizontal="center" vertical="center" wrapText="1"/>
    </xf>
    <xf numFmtId="183" fontId="24" fillId="0" borderId="7" xfId="0" applyNumberFormat="1" applyFont="1" applyFill="1" applyBorder="1" applyAlignment="1">
      <alignment horizontal="center" vertical="center" wrapText="1"/>
    </xf>
    <xf numFmtId="183" fontId="24" fillId="0" borderId="8" xfId="0" applyNumberFormat="1" applyFont="1" applyFill="1" applyBorder="1" applyAlignment="1">
      <alignment horizontal="center" vertical="center" wrapText="1"/>
    </xf>
    <xf numFmtId="49" fontId="24" fillId="0" borderId="39" xfId="0" applyNumberFormat="1" applyFont="1" applyFill="1" applyBorder="1" applyAlignment="1">
      <alignment horizontal="center" vertical="center" wrapText="1"/>
    </xf>
    <xf numFmtId="49" fontId="24" fillId="0" borderId="17" xfId="0" applyNumberFormat="1" applyFont="1" applyFill="1" applyBorder="1" applyAlignment="1">
      <alignment horizontal="center" vertical="center" wrapText="1"/>
    </xf>
    <xf numFmtId="49" fontId="24" fillId="0" borderId="6" xfId="0" applyNumberFormat="1" applyFont="1" applyFill="1" applyBorder="1" applyAlignment="1">
      <alignment horizontal="center" vertical="center" wrapText="1"/>
    </xf>
    <xf numFmtId="176" fontId="24" fillId="0" borderId="25" xfId="0" applyNumberFormat="1" applyFont="1" applyFill="1" applyBorder="1" applyAlignment="1">
      <alignment horizontal="right" vertical="center" wrapText="1"/>
    </xf>
    <xf numFmtId="176" fontId="24" fillId="0" borderId="4" xfId="0" applyNumberFormat="1" applyFont="1" applyFill="1" applyBorder="1" applyAlignment="1">
      <alignment horizontal="right" vertical="center" wrapText="1"/>
    </xf>
    <xf numFmtId="49" fontId="24" fillId="0" borderId="40" xfId="0" applyNumberFormat="1" applyFont="1" applyFill="1" applyBorder="1" applyAlignment="1">
      <alignment horizontal="center" vertical="center" wrapText="1"/>
    </xf>
    <xf numFmtId="1" fontId="24" fillId="0" borderId="41" xfId="0" applyNumberFormat="1" applyFont="1" applyFill="1" applyBorder="1" applyAlignment="1">
      <alignment horizontal="center" vertical="center" wrapText="1"/>
    </xf>
    <xf numFmtId="176" fontId="24" fillId="0" borderId="3" xfId="0" applyNumberFormat="1" applyFont="1" applyFill="1" applyBorder="1" applyAlignment="1">
      <alignment horizontal="right" vertical="center" wrapText="1"/>
    </xf>
    <xf numFmtId="176" fontId="24" fillId="0" borderId="24" xfId="0" applyNumberFormat="1" applyFont="1" applyFill="1" applyBorder="1" applyAlignment="1">
      <alignment horizontal="right" vertical="center" wrapText="1"/>
    </xf>
    <xf numFmtId="1" fontId="24" fillId="0" borderId="42" xfId="0" applyNumberFormat="1" applyFont="1" applyFill="1" applyBorder="1" applyAlignment="1">
      <alignment horizontal="center" vertical="center" wrapText="1"/>
    </xf>
    <xf numFmtId="43" fontId="38" fillId="0" borderId="4" xfId="0" applyNumberFormat="1" applyFont="1" applyFill="1" applyBorder="1" applyAlignment="1">
      <alignment horizontal="right" vertical="center" wrapText="1"/>
    </xf>
    <xf numFmtId="43" fontId="38" fillId="0" borderId="5" xfId="0" applyNumberFormat="1" applyFont="1" applyFill="1" applyBorder="1" applyAlignment="1">
      <alignment horizontal="right" vertical="center" wrapText="1"/>
    </xf>
    <xf numFmtId="182" fontId="28" fillId="0" borderId="5" xfId="0" applyNumberFormat="1" applyFont="1" applyFill="1" applyBorder="1" applyAlignment="1">
      <alignment horizontal="center" vertical="center" wrapText="1"/>
    </xf>
    <xf numFmtId="182" fontId="28" fillId="0" borderId="21" xfId="0" applyNumberFormat="1" applyFont="1" applyFill="1" applyBorder="1" applyAlignment="1">
      <alignment horizontal="center" vertical="center" wrapText="1"/>
    </xf>
    <xf numFmtId="43" fontId="38" fillId="0" borderId="10" xfId="0" applyNumberFormat="1" applyFont="1" applyFill="1" applyBorder="1" applyAlignment="1">
      <alignment horizontal="right" vertical="center" wrapText="1"/>
    </xf>
    <xf numFmtId="0" fontId="28" fillId="0" borderId="21" xfId="0" applyNumberFormat="1" applyFont="1" applyFill="1" applyBorder="1" applyAlignment="1">
      <alignment horizontal="center" vertical="center" wrapText="1"/>
    </xf>
    <xf numFmtId="1" fontId="24" fillId="0" borderId="6" xfId="0" applyNumberFormat="1" applyFont="1" applyFill="1" applyBorder="1" applyAlignment="1">
      <alignment horizontal="center" vertical="center" wrapText="1"/>
    </xf>
    <xf numFmtId="1" fontId="24" fillId="0" borderId="8" xfId="0" applyNumberFormat="1" applyFont="1" applyFill="1" applyBorder="1" applyAlignment="1">
      <alignment horizontal="center" vertical="center" wrapText="1"/>
    </xf>
    <xf numFmtId="0" fontId="25" fillId="0" borderId="6" xfId="0" applyNumberFormat="1" applyFont="1" applyFill="1" applyBorder="1" applyAlignment="1">
      <alignment horizontal="center" vertical="center" wrapText="1"/>
    </xf>
    <xf numFmtId="0" fontId="25" fillId="0" borderId="7" xfId="0" applyNumberFormat="1" applyFont="1" applyFill="1" applyBorder="1" applyAlignment="1">
      <alignment horizontal="center" vertical="center" wrapText="1"/>
    </xf>
    <xf numFmtId="0" fontId="25" fillId="0" borderId="8" xfId="0" applyNumberFormat="1" applyFont="1" applyFill="1" applyBorder="1" applyAlignment="1">
      <alignment horizontal="center" vertical="center" wrapText="1"/>
    </xf>
    <xf numFmtId="2" fontId="24" fillId="0" borderId="8"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24" fillId="0" borderId="5" xfId="0" applyNumberFormat="1" applyFont="1" applyFill="1" applyBorder="1" applyAlignment="1">
      <alignment horizontal="center" vertical="center" wrapText="1"/>
    </xf>
    <xf numFmtId="43" fontId="13" fillId="0" borderId="4" xfId="0" applyNumberFormat="1" applyFont="1" applyFill="1" applyBorder="1" applyAlignment="1">
      <alignment vertical="center" wrapText="1"/>
    </xf>
    <xf numFmtId="43" fontId="13" fillId="0" borderId="4" xfId="0" applyNumberFormat="1" applyFont="1" applyFill="1" applyBorder="1" applyAlignment="1">
      <alignment horizontal="right" vertical="center" wrapText="1"/>
    </xf>
    <xf numFmtId="0" fontId="27" fillId="0" borderId="2" xfId="0" applyFont="1" applyFill="1" applyBorder="1" applyAlignment="1">
      <alignment horizontal="right" vertical="center" wrapText="1"/>
    </xf>
    <xf numFmtId="0" fontId="23" fillId="0" borderId="2" xfId="0" applyNumberFormat="1" applyFont="1" applyFill="1" applyBorder="1" applyAlignment="1" quotePrefix="1">
      <alignment horizontal="center" vertical="center" wrapText="1"/>
    </xf>
    <xf numFmtId="0" fontId="27" fillId="0" borderId="2" xfId="0" applyFont="1" applyFill="1" applyBorder="1" applyAlignment="1" quotePrefix="1">
      <alignment horizontal="center" vertical="center" wrapText="1"/>
    </xf>
    <xf numFmtId="0" fontId="24" fillId="0" borderId="4" xfId="0" applyFont="1" applyFill="1" applyBorder="1" applyAlignment="1" quotePrefix="1">
      <alignment horizontal="center" vertical="center" wrapText="1"/>
    </xf>
    <xf numFmtId="49" fontId="23" fillId="0" borderId="2" xfId="0" applyNumberFormat="1" applyFont="1" applyFill="1" applyBorder="1" applyAlignment="1" quotePrefix="1">
      <alignment horizontal="center" vertical="center" wrapText="1"/>
    </xf>
    <xf numFmtId="49" fontId="24" fillId="0" borderId="2" xfId="0" applyNumberFormat="1" applyFont="1" applyFill="1" applyBorder="1" applyAlignment="1" quotePrefix="1">
      <alignment horizontal="center" vertical="center" wrapText="1"/>
    </xf>
    <xf numFmtId="0" fontId="24" fillId="0" borderId="2" xfId="0" applyFont="1" applyFill="1" applyBorder="1" applyAlignment="1" quotePrefix="1">
      <alignment horizontal="center" vertical="center" wrapText="1"/>
    </xf>
    <xf numFmtId="0" fontId="25" fillId="0" borderId="2" xfId="0" applyNumberFormat="1" applyFont="1" applyFill="1" applyBorder="1" applyAlignment="1" quotePrefix="1">
      <alignment horizontal="center" vertical="center" wrapText="1"/>
    </xf>
    <xf numFmtId="0" fontId="24" fillId="0" borderId="4" xfId="0" applyFont="1" applyFill="1" applyBorder="1" applyAlignment="1" quotePrefix="1">
      <alignment horizontal="center" vertical="top" wrapText="1"/>
    </xf>
    <xf numFmtId="0" fontId="24" fillId="0" borderId="2"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N251"/>
  <sheetViews>
    <sheetView view="pageBreakPreview" zoomScale="80" zoomScaleNormal="100" workbookViewId="0">
      <pane ySplit="6" topLeftCell="A234" activePane="bottomLeft" state="frozen"/>
      <selection/>
      <selection pane="bottomLeft" activeCell="B229" sqref="B229:B243"/>
    </sheetView>
  </sheetViews>
  <sheetFormatPr defaultColWidth="9" defaultRowHeight="13.5"/>
  <cols>
    <col min="1" max="1" width="1.75" style="61" customWidth="1"/>
    <col min="2" max="2" width="9.00833333333333" style="61" customWidth="1"/>
    <col min="3" max="3" width="3.75833333333333" style="61" customWidth="1"/>
    <col min="4" max="4" width="9" style="61"/>
    <col min="5" max="5" width="23.625" style="61" customWidth="1"/>
    <col min="6" max="6" width="9.00833333333333" style="61" customWidth="1"/>
    <col min="7" max="7" width="29.5083333333333" style="61" customWidth="1"/>
    <col min="8" max="8" width="14.875" style="62" customWidth="1"/>
    <col min="9" max="9" width="14.125" style="62" customWidth="1"/>
    <col min="10" max="10" width="20.625" style="61" customWidth="1"/>
    <col min="11" max="11" width="8.375" style="61" customWidth="1"/>
    <col min="12" max="12" width="10" style="63" customWidth="1"/>
    <col min="13" max="13" width="10.5" style="61" customWidth="1"/>
    <col min="14" max="14" width="9.125" style="63" customWidth="1"/>
    <col min="15" max="16384" width="9" style="61"/>
  </cols>
  <sheetData>
    <row r="1" ht="20" customHeight="1" spans="2:2">
      <c r="B1" s="64" t="s">
        <v>0</v>
      </c>
    </row>
    <row r="2" ht="28" customHeight="1" spans="2:14">
      <c r="B2" s="65" t="s">
        <v>1</v>
      </c>
      <c r="C2" s="65"/>
      <c r="D2" s="65"/>
      <c r="E2" s="65"/>
      <c r="F2" s="65"/>
      <c r="G2" s="65"/>
      <c r="H2" s="77"/>
      <c r="I2" s="77"/>
      <c r="J2" s="65"/>
      <c r="K2" s="65"/>
      <c r="L2" s="237"/>
      <c r="M2" s="65"/>
      <c r="N2" s="237"/>
    </row>
    <row r="3" ht="28" customHeight="1" spans="2:14">
      <c r="B3" s="234" t="s">
        <v>2</v>
      </c>
      <c r="C3" s="235"/>
      <c r="D3" s="235"/>
      <c r="E3" s="235"/>
      <c r="M3" s="79" t="s">
        <v>3</v>
      </c>
      <c r="N3" s="79"/>
    </row>
    <row r="4" ht="21" customHeight="1" spans="2:14">
      <c r="B4" s="67" t="s">
        <v>4</v>
      </c>
      <c r="C4" s="67" t="s">
        <v>5</v>
      </c>
      <c r="D4" s="67" t="s">
        <v>6</v>
      </c>
      <c r="E4" s="67" t="s">
        <v>7</v>
      </c>
      <c r="F4" s="67" t="s">
        <v>8</v>
      </c>
      <c r="G4" s="67" t="s">
        <v>9</v>
      </c>
      <c r="H4" s="67" t="s">
        <v>10</v>
      </c>
      <c r="I4" s="80" t="s">
        <v>11</v>
      </c>
      <c r="J4" s="67" t="s">
        <v>12</v>
      </c>
      <c r="K4" s="67" t="s">
        <v>13</v>
      </c>
      <c r="L4" s="81" t="s">
        <v>14</v>
      </c>
      <c r="M4" s="67" t="s">
        <v>15</v>
      </c>
      <c r="N4" s="81" t="s">
        <v>16</v>
      </c>
    </row>
    <row r="5" ht="21" customHeight="1" spans="2:14">
      <c r="B5" s="67"/>
      <c r="C5" s="67"/>
      <c r="D5" s="67"/>
      <c r="E5" s="67"/>
      <c r="F5" s="67"/>
      <c r="G5" s="67"/>
      <c r="H5" s="67"/>
      <c r="I5" s="80"/>
      <c r="J5" s="67"/>
      <c r="K5" s="67"/>
      <c r="L5" s="81"/>
      <c r="M5" s="67"/>
      <c r="N5" s="81"/>
    </row>
    <row r="6" ht="33" customHeight="1" spans="2:14">
      <c r="B6" s="68"/>
      <c r="C6" s="68"/>
      <c r="D6" s="68"/>
      <c r="E6" s="68"/>
      <c r="F6" s="68"/>
      <c r="G6" s="68"/>
      <c r="H6" s="68"/>
      <c r="I6" s="82"/>
      <c r="J6" s="68"/>
      <c r="K6" s="68"/>
      <c r="L6" s="83"/>
      <c r="M6" s="68"/>
      <c r="N6" s="83"/>
    </row>
    <row r="7" s="59" customFormat="1" ht="28" customHeight="1" spans="2:14">
      <c r="B7" s="69" t="s">
        <v>17</v>
      </c>
      <c r="C7" s="76">
        <v>1</v>
      </c>
      <c r="D7" s="76" t="s">
        <v>18</v>
      </c>
      <c r="E7" s="76" t="s">
        <v>19</v>
      </c>
      <c r="F7" s="76"/>
      <c r="G7" s="76" t="s">
        <v>20</v>
      </c>
      <c r="H7" s="157" t="s">
        <v>21</v>
      </c>
      <c r="I7" s="76">
        <v>2102214130</v>
      </c>
      <c r="J7" s="299" t="s">
        <v>22</v>
      </c>
      <c r="K7" s="76">
        <v>1</v>
      </c>
      <c r="L7" s="163">
        <v>2.65</v>
      </c>
      <c r="M7" s="69">
        <v>2</v>
      </c>
      <c r="N7" s="86">
        <f>SUM(L7:L8)</f>
        <v>25.35</v>
      </c>
    </row>
    <row r="8" s="59" customFormat="1" ht="28" customHeight="1" spans="2:14">
      <c r="B8" s="74"/>
      <c r="C8" s="76">
        <v>2</v>
      </c>
      <c r="D8" s="76" t="s">
        <v>18</v>
      </c>
      <c r="E8" s="76" t="s">
        <v>23</v>
      </c>
      <c r="F8" s="76"/>
      <c r="G8" s="76" t="s">
        <v>24</v>
      </c>
      <c r="H8" s="157" t="s">
        <v>25</v>
      </c>
      <c r="I8" s="76">
        <v>3300213130</v>
      </c>
      <c r="J8" s="76">
        <v>23386300</v>
      </c>
      <c r="K8" s="76">
        <v>1</v>
      </c>
      <c r="L8" s="163">
        <v>22.7</v>
      </c>
      <c r="M8" s="74"/>
      <c r="N8" s="90"/>
    </row>
    <row r="9" s="59" customFormat="1" ht="28" customHeight="1" spans="2:14">
      <c r="B9" s="69" t="s">
        <v>26</v>
      </c>
      <c r="C9" s="76">
        <v>1</v>
      </c>
      <c r="D9" s="76" t="s">
        <v>18</v>
      </c>
      <c r="E9" s="76" t="s">
        <v>27</v>
      </c>
      <c r="F9" s="76"/>
      <c r="G9" s="76" t="s">
        <v>28</v>
      </c>
      <c r="H9" s="157" t="s">
        <v>29</v>
      </c>
      <c r="I9" s="76">
        <v>3500214130</v>
      </c>
      <c r="J9" s="76">
        <v>4897232</v>
      </c>
      <c r="K9" s="76">
        <v>1</v>
      </c>
      <c r="L9" s="163">
        <v>4.24</v>
      </c>
      <c r="M9" s="69">
        <f>SUM(K9:K23)</f>
        <v>15</v>
      </c>
      <c r="N9" s="86">
        <f>SUM(L9:L23)</f>
        <v>187.14</v>
      </c>
    </row>
    <row r="10" s="59" customFormat="1" ht="28" customHeight="1" spans="2:14">
      <c r="B10" s="73"/>
      <c r="C10" s="76">
        <v>2</v>
      </c>
      <c r="D10" s="76" t="s">
        <v>18</v>
      </c>
      <c r="E10" s="76" t="s">
        <v>30</v>
      </c>
      <c r="F10" s="76"/>
      <c r="G10" s="76" t="s">
        <v>28</v>
      </c>
      <c r="H10" s="157" t="s">
        <v>29</v>
      </c>
      <c r="I10" s="76">
        <v>3500214130</v>
      </c>
      <c r="J10" s="76">
        <v>4897232</v>
      </c>
      <c r="K10" s="76">
        <v>1</v>
      </c>
      <c r="L10" s="163">
        <v>2.48</v>
      </c>
      <c r="M10" s="73"/>
      <c r="N10" s="88"/>
    </row>
    <row r="11" s="59" customFormat="1" ht="28" customHeight="1" spans="2:14">
      <c r="B11" s="73"/>
      <c r="C11" s="76">
        <v>3</v>
      </c>
      <c r="D11" s="76" t="s">
        <v>18</v>
      </c>
      <c r="E11" s="76" t="s">
        <v>31</v>
      </c>
      <c r="F11" s="76"/>
      <c r="G11" s="76" t="s">
        <v>28</v>
      </c>
      <c r="H11" s="157" t="s">
        <v>29</v>
      </c>
      <c r="I11" s="76">
        <v>3500214130</v>
      </c>
      <c r="J11" s="76">
        <v>4897234</v>
      </c>
      <c r="K11" s="76">
        <v>1</v>
      </c>
      <c r="L11" s="163">
        <v>1.86</v>
      </c>
      <c r="M11" s="73"/>
      <c r="N11" s="88"/>
    </row>
    <row r="12" s="59" customFormat="1" ht="28" customHeight="1" spans="2:14">
      <c r="B12" s="73"/>
      <c r="C12" s="76">
        <v>4</v>
      </c>
      <c r="D12" s="76" t="s">
        <v>18</v>
      </c>
      <c r="E12" s="76" t="s">
        <v>32</v>
      </c>
      <c r="F12" s="76" t="s">
        <v>33</v>
      </c>
      <c r="G12" s="76" t="s">
        <v>28</v>
      </c>
      <c r="H12" s="157" t="s">
        <v>29</v>
      </c>
      <c r="I12" s="76">
        <v>3500214130</v>
      </c>
      <c r="J12" s="76" t="s">
        <v>34</v>
      </c>
      <c r="K12" s="76">
        <v>1</v>
      </c>
      <c r="L12" s="163">
        <v>15.75</v>
      </c>
      <c r="M12" s="73"/>
      <c r="N12" s="88"/>
    </row>
    <row r="13" s="59" customFormat="1" ht="28" customHeight="1" spans="2:14">
      <c r="B13" s="73"/>
      <c r="C13" s="76">
        <v>5</v>
      </c>
      <c r="D13" s="76" t="s">
        <v>18</v>
      </c>
      <c r="E13" s="76" t="s">
        <v>35</v>
      </c>
      <c r="F13" s="76" t="s">
        <v>36</v>
      </c>
      <c r="G13" s="76" t="s">
        <v>37</v>
      </c>
      <c r="H13" s="157" t="s">
        <v>38</v>
      </c>
      <c r="I13" s="76"/>
      <c r="J13" s="76"/>
      <c r="K13" s="76">
        <v>1</v>
      </c>
      <c r="L13" s="163">
        <v>13.3</v>
      </c>
      <c r="M13" s="73"/>
      <c r="N13" s="88"/>
    </row>
    <row r="14" s="59" customFormat="1" ht="28" customHeight="1" spans="2:14">
      <c r="B14" s="73"/>
      <c r="C14" s="76">
        <v>6</v>
      </c>
      <c r="D14" s="76" t="s">
        <v>18</v>
      </c>
      <c r="E14" s="76" t="s">
        <v>39</v>
      </c>
      <c r="F14" s="76" t="s">
        <v>40</v>
      </c>
      <c r="G14" s="76" t="s">
        <v>37</v>
      </c>
      <c r="H14" s="157" t="s">
        <v>38</v>
      </c>
      <c r="I14" s="76"/>
      <c r="J14" s="76"/>
      <c r="K14" s="76">
        <v>1</v>
      </c>
      <c r="L14" s="163">
        <v>35.8</v>
      </c>
      <c r="M14" s="73"/>
      <c r="N14" s="88"/>
    </row>
    <row r="15" s="59" customFormat="1" ht="28" customHeight="1" spans="2:14">
      <c r="B15" s="73"/>
      <c r="C15" s="76">
        <v>7</v>
      </c>
      <c r="D15" s="76" t="s">
        <v>18</v>
      </c>
      <c r="E15" s="76" t="s">
        <v>41</v>
      </c>
      <c r="F15" s="76" t="s">
        <v>42</v>
      </c>
      <c r="G15" s="76" t="s">
        <v>43</v>
      </c>
      <c r="H15" s="157" t="s">
        <v>44</v>
      </c>
      <c r="I15" s="76">
        <v>2100213130</v>
      </c>
      <c r="J15" s="76">
        <v>3608363</v>
      </c>
      <c r="K15" s="76">
        <v>1</v>
      </c>
      <c r="L15" s="163">
        <v>1.59</v>
      </c>
      <c r="M15" s="73"/>
      <c r="N15" s="88"/>
    </row>
    <row r="16" s="59" customFormat="1" ht="28" customHeight="1" spans="2:14">
      <c r="B16" s="73"/>
      <c r="C16" s="76">
        <v>8</v>
      </c>
      <c r="D16" s="76" t="s">
        <v>18</v>
      </c>
      <c r="E16" s="76" t="s">
        <v>45</v>
      </c>
      <c r="F16" s="76" t="s">
        <v>46</v>
      </c>
      <c r="G16" s="76" t="s">
        <v>43</v>
      </c>
      <c r="H16" s="157" t="s">
        <v>44</v>
      </c>
      <c r="I16" s="76">
        <v>2100213130</v>
      </c>
      <c r="J16" s="76">
        <v>3608363</v>
      </c>
      <c r="K16" s="76">
        <v>1</v>
      </c>
      <c r="L16" s="163">
        <v>8.85</v>
      </c>
      <c r="M16" s="73"/>
      <c r="N16" s="88"/>
    </row>
    <row r="17" s="59" customFormat="1" ht="28" customHeight="1" spans="2:14">
      <c r="B17" s="73"/>
      <c r="C17" s="76">
        <v>9</v>
      </c>
      <c r="D17" s="76" t="s">
        <v>18</v>
      </c>
      <c r="E17" s="76" t="s">
        <v>47</v>
      </c>
      <c r="F17" s="76" t="s">
        <v>48</v>
      </c>
      <c r="G17" s="76" t="s">
        <v>49</v>
      </c>
      <c r="H17" s="157" t="s">
        <v>50</v>
      </c>
      <c r="I17" s="76">
        <v>3300222130</v>
      </c>
      <c r="J17" s="76">
        <v>23400752</v>
      </c>
      <c r="K17" s="76">
        <v>1</v>
      </c>
      <c r="L17" s="163">
        <v>1.93</v>
      </c>
      <c r="M17" s="73"/>
      <c r="N17" s="88"/>
    </row>
    <row r="18" s="59" customFormat="1" ht="40.5" customHeight="1" spans="2:14">
      <c r="B18" s="73"/>
      <c r="C18" s="76">
        <v>10</v>
      </c>
      <c r="D18" s="76" t="s">
        <v>18</v>
      </c>
      <c r="E18" s="76" t="s">
        <v>51</v>
      </c>
      <c r="F18" s="76" t="s">
        <v>52</v>
      </c>
      <c r="G18" s="76" t="s">
        <v>53</v>
      </c>
      <c r="H18" s="157" t="s">
        <v>54</v>
      </c>
      <c r="I18" s="76">
        <v>1200222130</v>
      </c>
      <c r="J18" s="76" t="s">
        <v>55</v>
      </c>
      <c r="K18" s="76">
        <v>1</v>
      </c>
      <c r="L18" s="163">
        <v>19.33</v>
      </c>
      <c r="M18" s="73"/>
      <c r="N18" s="88"/>
    </row>
    <row r="19" s="59" customFormat="1" ht="28" customHeight="1" spans="2:14">
      <c r="B19" s="73"/>
      <c r="C19" s="76">
        <v>11</v>
      </c>
      <c r="D19" s="76" t="s">
        <v>18</v>
      </c>
      <c r="E19" s="76" t="s">
        <v>56</v>
      </c>
      <c r="F19" s="76"/>
      <c r="G19" s="76" t="s">
        <v>57</v>
      </c>
      <c r="H19" s="157" t="s">
        <v>58</v>
      </c>
      <c r="I19" s="76">
        <v>2102223130</v>
      </c>
      <c r="J19" s="76" t="s">
        <v>59</v>
      </c>
      <c r="K19" s="76">
        <v>1</v>
      </c>
      <c r="L19" s="163">
        <v>13.27</v>
      </c>
      <c r="M19" s="73"/>
      <c r="N19" s="88"/>
    </row>
    <row r="20" s="59" customFormat="1" ht="28" customHeight="1" spans="2:14">
      <c r="B20" s="73"/>
      <c r="C20" s="76">
        <v>12</v>
      </c>
      <c r="D20" s="76" t="s">
        <v>18</v>
      </c>
      <c r="E20" s="76" t="s">
        <v>60</v>
      </c>
      <c r="F20" s="76"/>
      <c r="G20" s="76" t="s">
        <v>57</v>
      </c>
      <c r="H20" s="157" t="s">
        <v>58</v>
      </c>
      <c r="I20" s="76">
        <v>2102223130</v>
      </c>
      <c r="J20" s="76">
        <v>1123935</v>
      </c>
      <c r="K20" s="76">
        <v>1</v>
      </c>
      <c r="L20" s="163">
        <v>4.4</v>
      </c>
      <c r="M20" s="73"/>
      <c r="N20" s="88"/>
    </row>
    <row r="21" s="59" customFormat="1" ht="28" customHeight="1" spans="2:14">
      <c r="B21" s="73"/>
      <c r="C21" s="76">
        <v>13</v>
      </c>
      <c r="D21" s="76" t="s">
        <v>18</v>
      </c>
      <c r="E21" s="76" t="s">
        <v>61</v>
      </c>
      <c r="F21" s="76"/>
      <c r="G21" s="76" t="s">
        <v>57</v>
      </c>
      <c r="H21" s="157" t="s">
        <v>62</v>
      </c>
      <c r="I21" s="76">
        <v>2102223130</v>
      </c>
      <c r="J21" s="76" t="s">
        <v>63</v>
      </c>
      <c r="K21" s="76">
        <v>1</v>
      </c>
      <c r="L21" s="163">
        <v>8.85</v>
      </c>
      <c r="M21" s="73"/>
      <c r="N21" s="88"/>
    </row>
    <row r="22" s="59" customFormat="1" ht="28" customHeight="1" spans="2:14">
      <c r="B22" s="73"/>
      <c r="C22" s="76">
        <v>14</v>
      </c>
      <c r="D22" s="76" t="s">
        <v>64</v>
      </c>
      <c r="E22" s="76" t="s">
        <v>65</v>
      </c>
      <c r="F22" s="76" t="s">
        <v>66</v>
      </c>
      <c r="G22" s="76" t="s">
        <v>67</v>
      </c>
      <c r="H22" s="157" t="s">
        <v>68</v>
      </c>
      <c r="I22" s="76">
        <v>2102222130</v>
      </c>
      <c r="J22" s="76" t="s">
        <v>69</v>
      </c>
      <c r="K22" s="76">
        <v>1</v>
      </c>
      <c r="L22" s="163">
        <v>11.24</v>
      </c>
      <c r="M22" s="73"/>
      <c r="N22" s="88"/>
    </row>
    <row r="23" s="59" customFormat="1" ht="28" customHeight="1" spans="2:14">
      <c r="B23" s="74"/>
      <c r="C23" s="76">
        <v>15</v>
      </c>
      <c r="D23" s="76" t="s">
        <v>64</v>
      </c>
      <c r="E23" s="76" t="s">
        <v>70</v>
      </c>
      <c r="F23" s="76" t="s">
        <v>71</v>
      </c>
      <c r="G23" s="76" t="s">
        <v>72</v>
      </c>
      <c r="H23" s="157" t="s">
        <v>73</v>
      </c>
      <c r="I23" s="76">
        <v>3700222130</v>
      </c>
      <c r="J23" s="76" t="s">
        <v>74</v>
      </c>
      <c r="K23" s="76">
        <v>1</v>
      </c>
      <c r="L23" s="163">
        <v>44.25</v>
      </c>
      <c r="M23" s="74"/>
      <c r="N23" s="90"/>
    </row>
    <row r="24" s="59" customFormat="1" ht="28" customHeight="1" spans="2:14">
      <c r="B24" s="69" t="s">
        <v>75</v>
      </c>
      <c r="C24" s="76">
        <v>1</v>
      </c>
      <c r="D24" s="76" t="s">
        <v>64</v>
      </c>
      <c r="E24" s="76" t="s">
        <v>76</v>
      </c>
      <c r="F24" s="76" t="s">
        <v>77</v>
      </c>
      <c r="G24" s="76" t="s">
        <v>78</v>
      </c>
      <c r="H24" s="72">
        <v>44888</v>
      </c>
      <c r="I24" s="76">
        <v>4403222130</v>
      </c>
      <c r="J24" s="76" t="s">
        <v>79</v>
      </c>
      <c r="K24" s="76">
        <v>1</v>
      </c>
      <c r="L24" s="163">
        <v>10.44</v>
      </c>
      <c r="M24" s="69">
        <f>SUM(K24:K29)</f>
        <v>6</v>
      </c>
      <c r="N24" s="86">
        <f>SUM(L24:L29)</f>
        <v>34.35</v>
      </c>
    </row>
    <row r="25" s="59" customFormat="1" ht="28" customHeight="1" spans="2:14">
      <c r="B25" s="73"/>
      <c r="C25" s="76">
        <v>2</v>
      </c>
      <c r="D25" s="76" t="s">
        <v>80</v>
      </c>
      <c r="E25" s="76" t="s">
        <v>81</v>
      </c>
      <c r="F25" s="76" t="s">
        <v>82</v>
      </c>
      <c r="G25" s="76" t="s">
        <v>83</v>
      </c>
      <c r="H25" s="72">
        <v>44706</v>
      </c>
      <c r="I25" s="299" t="s">
        <v>84</v>
      </c>
      <c r="J25" s="76">
        <v>52004975</v>
      </c>
      <c r="K25" s="76">
        <v>1</v>
      </c>
      <c r="L25" s="163">
        <v>2.4</v>
      </c>
      <c r="M25" s="73"/>
      <c r="N25" s="88"/>
    </row>
    <row r="26" s="59" customFormat="1" ht="28" customHeight="1" spans="2:14">
      <c r="B26" s="73"/>
      <c r="C26" s="76">
        <v>3</v>
      </c>
      <c r="D26" s="76" t="s">
        <v>80</v>
      </c>
      <c r="E26" s="76" t="s">
        <v>85</v>
      </c>
      <c r="F26" s="76" t="s">
        <v>82</v>
      </c>
      <c r="G26" s="76" t="s">
        <v>83</v>
      </c>
      <c r="H26" s="72">
        <v>44840</v>
      </c>
      <c r="I26" s="299" t="s">
        <v>84</v>
      </c>
      <c r="J26" s="76">
        <v>52096470</v>
      </c>
      <c r="K26" s="76">
        <v>1</v>
      </c>
      <c r="L26" s="163">
        <v>2.4</v>
      </c>
      <c r="M26" s="73"/>
      <c r="N26" s="88"/>
    </row>
    <row r="27" s="59" customFormat="1" ht="28" customHeight="1" spans="2:14">
      <c r="B27" s="73"/>
      <c r="C27" s="76">
        <v>4</v>
      </c>
      <c r="D27" s="76" t="s">
        <v>64</v>
      </c>
      <c r="E27" s="76" t="s">
        <v>86</v>
      </c>
      <c r="F27" s="76" t="s">
        <v>82</v>
      </c>
      <c r="G27" s="76" t="s">
        <v>87</v>
      </c>
      <c r="H27" s="72">
        <v>44571</v>
      </c>
      <c r="I27" s="76">
        <v>2102213130</v>
      </c>
      <c r="J27" s="76" t="s">
        <v>88</v>
      </c>
      <c r="K27" s="76">
        <v>1</v>
      </c>
      <c r="L27" s="163">
        <v>14.06</v>
      </c>
      <c r="M27" s="73"/>
      <c r="N27" s="88"/>
    </row>
    <row r="28" s="59" customFormat="1" ht="28" customHeight="1" spans="2:14">
      <c r="B28" s="73"/>
      <c r="C28" s="76">
        <v>5</v>
      </c>
      <c r="D28" s="76" t="s">
        <v>89</v>
      </c>
      <c r="E28" s="76" t="s">
        <v>90</v>
      </c>
      <c r="F28" s="76" t="s">
        <v>91</v>
      </c>
      <c r="G28" s="76" t="s">
        <v>92</v>
      </c>
      <c r="H28" s="72">
        <v>44777</v>
      </c>
      <c r="I28" s="76">
        <v>2102214130</v>
      </c>
      <c r="J28" s="299" t="s">
        <v>93</v>
      </c>
      <c r="K28" s="76">
        <v>1</v>
      </c>
      <c r="L28" s="163">
        <v>3.19</v>
      </c>
      <c r="M28" s="73"/>
      <c r="N28" s="88"/>
    </row>
    <row r="29" s="59" customFormat="1" ht="28" customHeight="1" spans="2:14">
      <c r="B29" s="73"/>
      <c r="C29" s="76">
        <v>6</v>
      </c>
      <c r="D29" s="76" t="s">
        <v>18</v>
      </c>
      <c r="E29" s="76" t="s">
        <v>94</v>
      </c>
      <c r="F29" s="76" t="s">
        <v>95</v>
      </c>
      <c r="G29" s="76" t="s">
        <v>96</v>
      </c>
      <c r="H29" s="72">
        <v>44884</v>
      </c>
      <c r="I29" s="76">
        <v>2102221130</v>
      </c>
      <c r="J29" s="299" t="s">
        <v>97</v>
      </c>
      <c r="K29" s="76">
        <v>1</v>
      </c>
      <c r="L29" s="163">
        <v>1.86</v>
      </c>
      <c r="M29" s="73"/>
      <c r="N29" s="88"/>
    </row>
    <row r="30" s="59" customFormat="1" ht="28" customHeight="1" spans="2:14">
      <c r="B30" s="69" t="s">
        <v>98</v>
      </c>
      <c r="C30" s="76">
        <v>1</v>
      </c>
      <c r="D30" s="76" t="s">
        <v>99</v>
      </c>
      <c r="E30" s="76" t="s">
        <v>100</v>
      </c>
      <c r="F30" s="76" t="s">
        <v>101</v>
      </c>
      <c r="G30" s="76" t="s">
        <v>102</v>
      </c>
      <c r="H30" s="157" t="s">
        <v>103</v>
      </c>
      <c r="I30" s="76" t="s">
        <v>104</v>
      </c>
      <c r="J30" s="76" t="s">
        <v>105</v>
      </c>
      <c r="K30" s="76">
        <v>1</v>
      </c>
      <c r="L30" s="163">
        <v>4.56</v>
      </c>
      <c r="M30" s="69">
        <f>SUM(K30:K56)</f>
        <v>17</v>
      </c>
      <c r="N30" s="86">
        <f>SUM(L30:L56)</f>
        <v>136.89</v>
      </c>
    </row>
    <row r="31" s="59" customFormat="1" ht="28" customHeight="1" spans="2:14">
      <c r="B31" s="73"/>
      <c r="C31" s="76">
        <v>2</v>
      </c>
      <c r="D31" s="76" t="s">
        <v>18</v>
      </c>
      <c r="E31" s="76" t="s">
        <v>106</v>
      </c>
      <c r="F31" s="76">
        <v>940</v>
      </c>
      <c r="G31" s="76" t="s">
        <v>107</v>
      </c>
      <c r="H31" s="157" t="s">
        <v>108</v>
      </c>
      <c r="I31" s="76" t="s">
        <v>109</v>
      </c>
      <c r="J31" s="76" t="s">
        <v>110</v>
      </c>
      <c r="K31" s="76">
        <v>1</v>
      </c>
      <c r="L31" s="163">
        <v>5.8</v>
      </c>
      <c r="M31" s="73"/>
      <c r="N31" s="88"/>
    </row>
    <row r="32" s="59" customFormat="1" ht="28" customHeight="1" spans="2:14">
      <c r="B32" s="73"/>
      <c r="C32" s="76">
        <v>3</v>
      </c>
      <c r="D32" s="76" t="s">
        <v>99</v>
      </c>
      <c r="E32" s="76" t="s">
        <v>111</v>
      </c>
      <c r="F32" s="76" t="s">
        <v>112</v>
      </c>
      <c r="G32" s="76" t="s">
        <v>113</v>
      </c>
      <c r="H32" s="157" t="s">
        <v>114</v>
      </c>
      <c r="I32" s="76" t="s">
        <v>115</v>
      </c>
      <c r="J32" s="76" t="s">
        <v>116</v>
      </c>
      <c r="K32" s="76">
        <v>0.35</v>
      </c>
      <c r="L32" s="163">
        <v>9.6</v>
      </c>
      <c r="M32" s="73"/>
      <c r="N32" s="88"/>
    </row>
    <row r="33" s="59" customFormat="1" ht="28" customHeight="1" spans="2:14">
      <c r="B33" s="73"/>
      <c r="C33" s="76">
        <v>4</v>
      </c>
      <c r="D33" s="76" t="s">
        <v>99</v>
      </c>
      <c r="E33" s="76" t="s">
        <v>111</v>
      </c>
      <c r="F33" s="76" t="s">
        <v>112</v>
      </c>
      <c r="G33" s="76" t="s">
        <v>113</v>
      </c>
      <c r="H33" s="157" t="s">
        <v>114</v>
      </c>
      <c r="I33" s="76" t="s">
        <v>115</v>
      </c>
      <c r="J33" s="76" t="s">
        <v>117</v>
      </c>
      <c r="K33" s="76">
        <v>0.35</v>
      </c>
      <c r="L33" s="163">
        <v>9.6</v>
      </c>
      <c r="M33" s="73"/>
      <c r="N33" s="88"/>
    </row>
    <row r="34" s="59" customFormat="1" ht="28" customHeight="1" spans="2:14">
      <c r="B34" s="73"/>
      <c r="C34" s="76">
        <v>5</v>
      </c>
      <c r="D34" s="76" t="s">
        <v>99</v>
      </c>
      <c r="E34" s="76" t="s">
        <v>111</v>
      </c>
      <c r="F34" s="76" t="s">
        <v>112</v>
      </c>
      <c r="G34" s="76" t="s">
        <v>113</v>
      </c>
      <c r="H34" s="157" t="s">
        <v>114</v>
      </c>
      <c r="I34" s="76" t="s">
        <v>115</v>
      </c>
      <c r="J34" s="76" t="s">
        <v>118</v>
      </c>
      <c r="K34" s="76">
        <v>0.3</v>
      </c>
      <c r="L34" s="163">
        <v>8.23</v>
      </c>
      <c r="M34" s="73"/>
      <c r="N34" s="88"/>
    </row>
    <row r="35" s="59" customFormat="1" ht="28" customHeight="1" spans="2:14">
      <c r="B35" s="73"/>
      <c r="C35" s="76">
        <v>6</v>
      </c>
      <c r="D35" s="76" t="s">
        <v>99</v>
      </c>
      <c r="E35" s="76" t="s">
        <v>119</v>
      </c>
      <c r="F35" s="76" t="s">
        <v>120</v>
      </c>
      <c r="G35" s="76" t="s">
        <v>102</v>
      </c>
      <c r="H35" s="157" t="s">
        <v>121</v>
      </c>
      <c r="I35" s="76" t="s">
        <v>122</v>
      </c>
      <c r="J35" s="76" t="s">
        <v>123</v>
      </c>
      <c r="K35" s="76">
        <v>1</v>
      </c>
      <c r="L35" s="163">
        <v>1.19</v>
      </c>
      <c r="M35" s="73"/>
      <c r="N35" s="88"/>
    </row>
    <row r="36" s="59" customFormat="1" ht="28" customHeight="1" spans="2:14">
      <c r="B36" s="73"/>
      <c r="C36" s="76">
        <v>7</v>
      </c>
      <c r="D36" s="76" t="s">
        <v>18</v>
      </c>
      <c r="E36" s="76" t="s">
        <v>124</v>
      </c>
      <c r="F36" s="76" t="s">
        <v>125</v>
      </c>
      <c r="G36" s="76" t="s">
        <v>126</v>
      </c>
      <c r="H36" s="157" t="s">
        <v>127</v>
      </c>
      <c r="I36" s="76" t="s">
        <v>128</v>
      </c>
      <c r="J36" s="76" t="s">
        <v>129</v>
      </c>
      <c r="K36" s="76">
        <v>1</v>
      </c>
      <c r="L36" s="163">
        <v>3.54</v>
      </c>
      <c r="M36" s="73"/>
      <c r="N36" s="88"/>
    </row>
    <row r="37" s="59" customFormat="1" ht="28" customHeight="1" spans="2:14">
      <c r="B37" s="73"/>
      <c r="C37" s="75">
        <v>8</v>
      </c>
      <c r="D37" s="75" t="s">
        <v>18</v>
      </c>
      <c r="E37" s="75" t="s">
        <v>130</v>
      </c>
      <c r="F37" s="75" t="s">
        <v>131</v>
      </c>
      <c r="G37" s="75" t="s">
        <v>132</v>
      </c>
      <c r="H37" s="226" t="s">
        <v>133</v>
      </c>
      <c r="I37" s="75" t="s">
        <v>128</v>
      </c>
      <c r="J37" s="75" t="s">
        <v>134</v>
      </c>
      <c r="K37" s="75">
        <v>1</v>
      </c>
      <c r="L37" s="94">
        <v>6.11</v>
      </c>
      <c r="M37" s="73"/>
      <c r="N37" s="88"/>
    </row>
    <row r="38" s="59" customFormat="1" ht="28" customHeight="1" spans="2:14">
      <c r="B38" s="73"/>
      <c r="C38" s="75">
        <v>9</v>
      </c>
      <c r="D38" s="75" t="s">
        <v>99</v>
      </c>
      <c r="E38" s="75" t="s">
        <v>135</v>
      </c>
      <c r="F38" s="75"/>
      <c r="G38" s="75" t="s">
        <v>57</v>
      </c>
      <c r="H38" s="226" t="s">
        <v>136</v>
      </c>
      <c r="I38" s="75" t="s">
        <v>122</v>
      </c>
      <c r="J38" s="75" t="s">
        <v>137</v>
      </c>
      <c r="K38" s="75">
        <v>1</v>
      </c>
      <c r="L38" s="94">
        <v>3.72</v>
      </c>
      <c r="M38" s="73"/>
      <c r="N38" s="88"/>
    </row>
    <row r="39" s="59" customFormat="1" ht="28" customHeight="1" spans="2:14">
      <c r="B39" s="73"/>
      <c r="C39" s="75">
        <v>10</v>
      </c>
      <c r="D39" s="75" t="s">
        <v>99</v>
      </c>
      <c r="E39" s="75" t="s">
        <v>138</v>
      </c>
      <c r="F39" s="75" t="s">
        <v>139</v>
      </c>
      <c r="G39" s="75" t="s">
        <v>140</v>
      </c>
      <c r="H39" s="226" t="s">
        <v>141</v>
      </c>
      <c r="I39" s="75" t="s">
        <v>142</v>
      </c>
      <c r="J39" s="75" t="s">
        <v>143</v>
      </c>
      <c r="K39" s="75">
        <v>1</v>
      </c>
      <c r="L39" s="94">
        <v>7.24</v>
      </c>
      <c r="M39" s="73"/>
      <c r="N39" s="88"/>
    </row>
    <row r="40" s="59" customFormat="1" ht="28" customHeight="1" spans="2:14">
      <c r="B40" s="73"/>
      <c r="C40" s="75">
        <v>11</v>
      </c>
      <c r="D40" s="75" t="s">
        <v>99</v>
      </c>
      <c r="E40" s="75" t="s">
        <v>144</v>
      </c>
      <c r="F40" s="75"/>
      <c r="G40" s="75" t="s">
        <v>145</v>
      </c>
      <c r="H40" s="226" t="s">
        <v>146</v>
      </c>
      <c r="I40" s="75" t="s">
        <v>147</v>
      </c>
      <c r="J40" s="75" t="s">
        <v>148</v>
      </c>
      <c r="K40" s="75">
        <v>0.5</v>
      </c>
      <c r="L40" s="94">
        <v>6.48</v>
      </c>
      <c r="M40" s="73"/>
      <c r="N40" s="88"/>
    </row>
    <row r="41" s="59" customFormat="1" ht="28" customHeight="1" spans="2:14">
      <c r="B41" s="73"/>
      <c r="C41" s="75">
        <v>12</v>
      </c>
      <c r="D41" s="75" t="s">
        <v>99</v>
      </c>
      <c r="E41" s="75" t="s">
        <v>144</v>
      </c>
      <c r="F41" s="75"/>
      <c r="G41" s="75" t="s">
        <v>145</v>
      </c>
      <c r="H41" s="226" t="s">
        <v>146</v>
      </c>
      <c r="I41" s="75" t="s">
        <v>147</v>
      </c>
      <c r="J41" s="75" t="s">
        <v>149</v>
      </c>
      <c r="K41" s="75">
        <v>0.5</v>
      </c>
      <c r="L41" s="94">
        <v>6.48</v>
      </c>
      <c r="M41" s="73"/>
      <c r="N41" s="88"/>
    </row>
    <row r="42" s="59" customFormat="1" ht="28" customHeight="1" spans="2:14">
      <c r="B42" s="73"/>
      <c r="C42" s="75">
        <v>13</v>
      </c>
      <c r="D42" s="75" t="s">
        <v>64</v>
      </c>
      <c r="E42" s="75" t="s">
        <v>150</v>
      </c>
      <c r="F42" s="75" t="s">
        <v>151</v>
      </c>
      <c r="G42" s="75" t="s">
        <v>152</v>
      </c>
      <c r="H42" s="226" t="s">
        <v>153</v>
      </c>
      <c r="I42" s="75" t="s">
        <v>154</v>
      </c>
      <c r="J42" s="75" t="s">
        <v>155</v>
      </c>
      <c r="K42" s="75">
        <v>4</v>
      </c>
      <c r="L42" s="94">
        <v>7.43</v>
      </c>
      <c r="M42" s="73"/>
      <c r="N42" s="88"/>
    </row>
    <row r="43" s="59" customFormat="1" ht="28" customHeight="1" spans="2:14">
      <c r="B43" s="73"/>
      <c r="C43" s="75">
        <v>14</v>
      </c>
      <c r="D43" s="75" t="s">
        <v>64</v>
      </c>
      <c r="E43" s="75" t="s">
        <v>156</v>
      </c>
      <c r="F43" s="75"/>
      <c r="G43" s="75" t="s">
        <v>157</v>
      </c>
      <c r="H43" s="226" t="s">
        <v>114</v>
      </c>
      <c r="I43" s="75" t="s">
        <v>158</v>
      </c>
      <c r="J43" s="75" t="s">
        <v>159</v>
      </c>
      <c r="K43" s="75">
        <v>0.2</v>
      </c>
      <c r="L43" s="94">
        <v>0.89</v>
      </c>
      <c r="M43" s="73"/>
      <c r="N43" s="88"/>
    </row>
    <row r="44" s="59" customFormat="1" ht="28" customHeight="1" spans="2:14">
      <c r="B44" s="73"/>
      <c r="C44" s="75">
        <v>15</v>
      </c>
      <c r="D44" s="75" t="s">
        <v>64</v>
      </c>
      <c r="E44" s="75" t="s">
        <v>156</v>
      </c>
      <c r="F44" s="75"/>
      <c r="G44" s="75" t="s">
        <v>157</v>
      </c>
      <c r="H44" s="226" t="s">
        <v>114</v>
      </c>
      <c r="I44" s="75" t="s">
        <v>158</v>
      </c>
      <c r="J44" s="75" t="s">
        <v>160</v>
      </c>
      <c r="K44" s="75">
        <v>0.2</v>
      </c>
      <c r="L44" s="94">
        <v>0.89</v>
      </c>
      <c r="M44" s="73"/>
      <c r="N44" s="88"/>
    </row>
    <row r="45" s="59" customFormat="1" ht="28" customHeight="1" spans="2:14">
      <c r="B45" s="73"/>
      <c r="C45" s="75">
        <v>16</v>
      </c>
      <c r="D45" s="75" t="s">
        <v>64</v>
      </c>
      <c r="E45" s="75" t="s">
        <v>156</v>
      </c>
      <c r="F45" s="75"/>
      <c r="G45" s="75" t="s">
        <v>157</v>
      </c>
      <c r="H45" s="226" t="s">
        <v>114</v>
      </c>
      <c r="I45" s="75" t="s">
        <v>158</v>
      </c>
      <c r="J45" s="75" t="s">
        <v>161</v>
      </c>
      <c r="K45" s="75">
        <v>0.2</v>
      </c>
      <c r="L45" s="94">
        <v>0.89</v>
      </c>
      <c r="M45" s="73"/>
      <c r="N45" s="88"/>
    </row>
    <row r="46" s="59" customFormat="1" ht="28" customHeight="1" spans="2:14">
      <c r="B46" s="73"/>
      <c r="C46" s="75">
        <v>17</v>
      </c>
      <c r="D46" s="75" t="s">
        <v>64</v>
      </c>
      <c r="E46" s="75" t="s">
        <v>156</v>
      </c>
      <c r="F46" s="75"/>
      <c r="G46" s="75" t="s">
        <v>157</v>
      </c>
      <c r="H46" s="226" t="s">
        <v>114</v>
      </c>
      <c r="I46" s="75" t="s">
        <v>158</v>
      </c>
      <c r="J46" s="75" t="s">
        <v>162</v>
      </c>
      <c r="K46" s="75">
        <v>0.2</v>
      </c>
      <c r="L46" s="94">
        <v>0.89</v>
      </c>
      <c r="M46" s="73"/>
      <c r="N46" s="88"/>
    </row>
    <row r="47" s="59" customFormat="1" ht="28" customHeight="1" spans="2:14">
      <c r="B47" s="73"/>
      <c r="C47" s="75">
        <v>18</v>
      </c>
      <c r="D47" s="75" t="s">
        <v>64</v>
      </c>
      <c r="E47" s="75" t="s">
        <v>156</v>
      </c>
      <c r="F47" s="75"/>
      <c r="G47" s="75" t="s">
        <v>157</v>
      </c>
      <c r="H47" s="226" t="s">
        <v>163</v>
      </c>
      <c r="I47" s="75" t="s">
        <v>158</v>
      </c>
      <c r="J47" s="75" t="s">
        <v>164</v>
      </c>
      <c r="K47" s="75">
        <v>0.2</v>
      </c>
      <c r="L47" s="94">
        <v>0.89</v>
      </c>
      <c r="M47" s="73"/>
      <c r="N47" s="88"/>
    </row>
    <row r="48" s="59" customFormat="1" ht="28" customHeight="1" spans="2:14">
      <c r="B48" s="73"/>
      <c r="C48" s="75">
        <v>19</v>
      </c>
      <c r="D48" s="75" t="s">
        <v>64</v>
      </c>
      <c r="E48" s="75" t="s">
        <v>165</v>
      </c>
      <c r="F48" s="75">
        <v>200</v>
      </c>
      <c r="G48" s="75" t="s">
        <v>166</v>
      </c>
      <c r="H48" s="226" t="s">
        <v>167</v>
      </c>
      <c r="I48" s="75" t="s">
        <v>158</v>
      </c>
      <c r="J48" s="75" t="s">
        <v>168</v>
      </c>
      <c r="K48" s="75">
        <v>0.5</v>
      </c>
      <c r="L48" s="101">
        <v>7.93</v>
      </c>
      <c r="M48" s="73"/>
      <c r="N48" s="88"/>
    </row>
    <row r="49" s="59" customFormat="1" ht="28" customHeight="1" spans="2:14">
      <c r="B49" s="73"/>
      <c r="C49" s="75">
        <v>20</v>
      </c>
      <c r="D49" s="75" t="s">
        <v>64</v>
      </c>
      <c r="E49" s="158" t="s">
        <v>169</v>
      </c>
      <c r="F49" s="75">
        <v>840</v>
      </c>
      <c r="G49" s="75" t="s">
        <v>166</v>
      </c>
      <c r="H49" s="236" t="s">
        <v>44</v>
      </c>
      <c r="I49" s="91" t="s">
        <v>158</v>
      </c>
      <c r="J49" s="71" t="s">
        <v>170</v>
      </c>
      <c r="K49" s="75">
        <v>0.5</v>
      </c>
      <c r="L49" s="103"/>
      <c r="M49" s="73"/>
      <c r="N49" s="88"/>
    </row>
    <row r="50" s="59" customFormat="1" ht="28" customHeight="1" spans="2:14">
      <c r="B50" s="73"/>
      <c r="C50" s="166">
        <v>21</v>
      </c>
      <c r="D50" s="76" t="s">
        <v>89</v>
      </c>
      <c r="E50" s="76" t="s">
        <v>171</v>
      </c>
      <c r="F50" s="76"/>
      <c r="G50" s="76" t="s">
        <v>172</v>
      </c>
      <c r="H50" s="157" t="s">
        <v>173</v>
      </c>
      <c r="I50" s="76" t="s">
        <v>158</v>
      </c>
      <c r="J50" s="76" t="s">
        <v>174</v>
      </c>
      <c r="K50" s="76">
        <v>0.3</v>
      </c>
      <c r="L50" s="86">
        <v>20.49</v>
      </c>
      <c r="M50" s="73"/>
      <c r="N50" s="88"/>
    </row>
    <row r="51" s="59" customFormat="1" ht="28" customHeight="1" spans="2:14">
      <c r="B51" s="73"/>
      <c r="C51" s="166">
        <v>22</v>
      </c>
      <c r="D51" s="76" t="s">
        <v>89</v>
      </c>
      <c r="E51" s="76" t="s">
        <v>171</v>
      </c>
      <c r="F51" s="76"/>
      <c r="G51" s="76" t="s">
        <v>172</v>
      </c>
      <c r="H51" s="157" t="s">
        <v>173</v>
      </c>
      <c r="I51" s="76" t="s">
        <v>158</v>
      </c>
      <c r="J51" s="76" t="s">
        <v>175</v>
      </c>
      <c r="K51" s="76">
        <v>0.4</v>
      </c>
      <c r="L51" s="88"/>
      <c r="M51" s="73"/>
      <c r="N51" s="88"/>
    </row>
    <row r="52" s="59" customFormat="1" ht="28" customHeight="1" spans="2:14">
      <c r="B52" s="73"/>
      <c r="C52" s="166">
        <v>23</v>
      </c>
      <c r="D52" s="76" t="s">
        <v>89</v>
      </c>
      <c r="E52" s="76" t="s">
        <v>171</v>
      </c>
      <c r="F52" s="76"/>
      <c r="G52" s="76" t="s">
        <v>172</v>
      </c>
      <c r="H52" s="157" t="s">
        <v>173</v>
      </c>
      <c r="I52" s="76" t="s">
        <v>158</v>
      </c>
      <c r="J52" s="76" t="s">
        <v>176</v>
      </c>
      <c r="K52" s="76">
        <v>0.3</v>
      </c>
      <c r="L52" s="90"/>
      <c r="M52" s="73"/>
      <c r="N52" s="88"/>
    </row>
    <row r="53" s="59" customFormat="1" ht="28" customHeight="1" spans="2:14">
      <c r="B53" s="73"/>
      <c r="C53" s="166">
        <v>24</v>
      </c>
      <c r="D53" s="76" t="s">
        <v>89</v>
      </c>
      <c r="E53" s="76" t="s">
        <v>177</v>
      </c>
      <c r="F53" s="76"/>
      <c r="G53" s="76" t="s">
        <v>178</v>
      </c>
      <c r="H53" s="91" t="s">
        <v>179</v>
      </c>
      <c r="I53" s="91" t="s">
        <v>180</v>
      </c>
      <c r="J53" s="71" t="s">
        <v>181</v>
      </c>
      <c r="K53" s="71">
        <v>0.2</v>
      </c>
      <c r="L53" s="84">
        <v>4</v>
      </c>
      <c r="M53" s="73"/>
      <c r="N53" s="88"/>
    </row>
    <row r="54" s="59" customFormat="1" ht="28" customHeight="1" spans="2:14">
      <c r="B54" s="73"/>
      <c r="C54" s="71">
        <v>25</v>
      </c>
      <c r="D54" s="76" t="s">
        <v>89</v>
      </c>
      <c r="E54" s="76" t="s">
        <v>177</v>
      </c>
      <c r="F54" s="76"/>
      <c r="G54" s="76" t="s">
        <v>178</v>
      </c>
      <c r="H54" s="91" t="s">
        <v>179</v>
      </c>
      <c r="I54" s="91" t="s">
        <v>180</v>
      </c>
      <c r="J54" s="71" t="s">
        <v>182</v>
      </c>
      <c r="K54" s="71">
        <v>0.2</v>
      </c>
      <c r="L54" s="84">
        <v>8.81</v>
      </c>
      <c r="M54" s="73"/>
      <c r="N54" s="88"/>
    </row>
    <row r="55" s="59" customFormat="1" ht="28" customHeight="1" spans="2:14">
      <c r="B55" s="73"/>
      <c r="C55" s="71">
        <v>26</v>
      </c>
      <c r="D55" s="76" t="s">
        <v>89</v>
      </c>
      <c r="E55" s="75" t="s">
        <v>177</v>
      </c>
      <c r="F55" s="156"/>
      <c r="G55" s="76" t="s">
        <v>178</v>
      </c>
      <c r="H55" s="157" t="s">
        <v>179</v>
      </c>
      <c r="I55" s="157" t="s">
        <v>180</v>
      </c>
      <c r="J55" s="157" t="s">
        <v>183</v>
      </c>
      <c r="K55" s="75">
        <v>0.2</v>
      </c>
      <c r="L55" s="163">
        <v>5.12</v>
      </c>
      <c r="M55" s="73"/>
      <c r="N55" s="88"/>
    </row>
    <row r="56" s="59" customFormat="1" ht="28" customHeight="1" spans="2:14">
      <c r="B56" s="74"/>
      <c r="C56" s="71">
        <v>27</v>
      </c>
      <c r="D56" s="76" t="s">
        <v>89</v>
      </c>
      <c r="E56" s="75" t="s">
        <v>177</v>
      </c>
      <c r="F56" s="156"/>
      <c r="G56" s="76" t="s">
        <v>178</v>
      </c>
      <c r="H56" s="157" t="s">
        <v>179</v>
      </c>
      <c r="I56" s="157" t="s">
        <v>180</v>
      </c>
      <c r="J56" s="157" t="s">
        <v>184</v>
      </c>
      <c r="K56" s="75">
        <v>0.4</v>
      </c>
      <c r="L56" s="163">
        <v>6.11</v>
      </c>
      <c r="M56" s="74"/>
      <c r="N56" s="90"/>
    </row>
    <row r="57" s="59" customFormat="1" ht="28" customHeight="1" spans="2:14">
      <c r="B57" s="69" t="s">
        <v>185</v>
      </c>
      <c r="C57" s="104">
        <v>1</v>
      </c>
      <c r="D57" s="104" t="s">
        <v>64</v>
      </c>
      <c r="E57" s="104" t="s">
        <v>186</v>
      </c>
      <c r="F57" s="104"/>
      <c r="G57" s="104" t="s">
        <v>187</v>
      </c>
      <c r="H57" s="105" t="s">
        <v>188</v>
      </c>
      <c r="I57" s="105">
        <v>3200222130</v>
      </c>
      <c r="J57" s="105">
        <v>33408647</v>
      </c>
      <c r="K57" s="104">
        <v>7</v>
      </c>
      <c r="L57" s="163">
        <v>44.25</v>
      </c>
      <c r="M57" s="216">
        <f>SUM(K57:K62)</f>
        <v>7</v>
      </c>
      <c r="N57" s="86">
        <f>SUM(L57:L62)</f>
        <v>71.7</v>
      </c>
    </row>
    <row r="58" s="59" customFormat="1" ht="28" customHeight="1" spans="2:14">
      <c r="B58" s="73"/>
      <c r="C58" s="106"/>
      <c r="D58" s="106"/>
      <c r="E58" s="106"/>
      <c r="F58" s="106"/>
      <c r="G58" s="106"/>
      <c r="H58" s="105" t="s">
        <v>189</v>
      </c>
      <c r="I58" s="105">
        <v>3200222130</v>
      </c>
      <c r="J58" s="105">
        <v>26819337</v>
      </c>
      <c r="K58" s="106"/>
      <c r="L58" s="163">
        <v>5.49</v>
      </c>
      <c r="M58" s="229"/>
      <c r="N58" s="88"/>
    </row>
    <row r="59" s="59" customFormat="1" ht="28" customHeight="1" spans="2:14">
      <c r="B59" s="73"/>
      <c r="C59" s="106"/>
      <c r="D59" s="106"/>
      <c r="E59" s="106"/>
      <c r="F59" s="106"/>
      <c r="G59" s="106"/>
      <c r="H59" s="105" t="s">
        <v>190</v>
      </c>
      <c r="I59" s="105">
        <v>3200222130</v>
      </c>
      <c r="J59" s="105">
        <v>33407920</v>
      </c>
      <c r="K59" s="106"/>
      <c r="L59" s="163">
        <v>5.49</v>
      </c>
      <c r="M59" s="229"/>
      <c r="N59" s="88"/>
    </row>
    <row r="60" s="59" customFormat="1" ht="28" customHeight="1" spans="2:14">
      <c r="B60" s="73"/>
      <c r="C60" s="106"/>
      <c r="D60" s="106"/>
      <c r="E60" s="106"/>
      <c r="F60" s="106"/>
      <c r="G60" s="106"/>
      <c r="H60" s="105" t="s">
        <v>191</v>
      </c>
      <c r="I60" s="105">
        <v>3200222130</v>
      </c>
      <c r="J60" s="105">
        <v>33409724</v>
      </c>
      <c r="K60" s="106"/>
      <c r="L60" s="163">
        <v>5.49</v>
      </c>
      <c r="M60" s="229"/>
      <c r="N60" s="88"/>
    </row>
    <row r="61" s="59" customFormat="1" ht="28" customHeight="1" spans="2:14">
      <c r="B61" s="73"/>
      <c r="C61" s="106"/>
      <c r="D61" s="106"/>
      <c r="E61" s="106"/>
      <c r="F61" s="106"/>
      <c r="G61" s="106"/>
      <c r="H61" s="105" t="s">
        <v>68</v>
      </c>
      <c r="I61" s="105">
        <v>3200223130</v>
      </c>
      <c r="J61" s="300" t="s">
        <v>192</v>
      </c>
      <c r="K61" s="106"/>
      <c r="L61" s="163">
        <v>5.49</v>
      </c>
      <c r="M61" s="229"/>
      <c r="N61" s="88"/>
    </row>
    <row r="62" s="59" customFormat="1" ht="28" customHeight="1" spans="2:14">
      <c r="B62" s="74"/>
      <c r="C62" s="107"/>
      <c r="D62" s="107"/>
      <c r="E62" s="107"/>
      <c r="F62" s="107"/>
      <c r="G62" s="107"/>
      <c r="H62" s="105" t="s">
        <v>193</v>
      </c>
      <c r="I62" s="105">
        <v>3200223130</v>
      </c>
      <c r="J62" s="300" t="s">
        <v>194</v>
      </c>
      <c r="K62" s="107"/>
      <c r="L62" s="163">
        <v>5.49</v>
      </c>
      <c r="M62" s="230"/>
      <c r="N62" s="90"/>
    </row>
    <row r="63" s="59" customFormat="1" ht="67.5" customHeight="1" spans="2:14">
      <c r="B63" s="69" t="s">
        <v>195</v>
      </c>
      <c r="C63" s="71">
        <v>1</v>
      </c>
      <c r="D63" s="76" t="s">
        <v>99</v>
      </c>
      <c r="E63" s="75" t="s">
        <v>196</v>
      </c>
      <c r="F63" s="156" t="s">
        <v>197</v>
      </c>
      <c r="G63" s="76" t="s">
        <v>198</v>
      </c>
      <c r="H63" s="157" t="s">
        <v>199</v>
      </c>
      <c r="I63" s="157" t="s">
        <v>200</v>
      </c>
      <c r="J63" s="157" t="s">
        <v>201</v>
      </c>
      <c r="K63" s="75">
        <v>1</v>
      </c>
      <c r="L63" s="163">
        <v>7.78</v>
      </c>
      <c r="M63" s="216">
        <f>SUM(K63:K78)</f>
        <v>24</v>
      </c>
      <c r="N63" s="86">
        <f>SUM(L63:L78)</f>
        <v>183.36</v>
      </c>
    </row>
    <row r="64" s="59" customFormat="1" ht="28" customHeight="1" spans="2:14">
      <c r="B64" s="73"/>
      <c r="C64" s="158">
        <v>2</v>
      </c>
      <c r="D64" s="76" t="s">
        <v>18</v>
      </c>
      <c r="E64" s="75" t="s">
        <v>202</v>
      </c>
      <c r="F64" s="76"/>
      <c r="G64" s="76" t="s">
        <v>20</v>
      </c>
      <c r="H64" s="157" t="s">
        <v>203</v>
      </c>
      <c r="I64" s="157" t="s">
        <v>204</v>
      </c>
      <c r="J64" s="157" t="s">
        <v>205</v>
      </c>
      <c r="K64" s="75">
        <v>2</v>
      </c>
      <c r="L64" s="86">
        <v>175.58</v>
      </c>
      <c r="M64" s="229"/>
      <c r="N64" s="88"/>
    </row>
    <row r="65" s="233" customFormat="1" ht="28" customHeight="1" spans="2:14">
      <c r="B65" s="73"/>
      <c r="C65" s="238">
        <v>3</v>
      </c>
      <c r="D65" s="238" t="s">
        <v>18</v>
      </c>
      <c r="E65" s="238" t="s">
        <v>206</v>
      </c>
      <c r="F65" s="238"/>
      <c r="G65" s="238" t="s">
        <v>20</v>
      </c>
      <c r="H65" s="239" t="s">
        <v>203</v>
      </c>
      <c r="I65" s="157" t="s">
        <v>204</v>
      </c>
      <c r="J65" s="262" t="s">
        <v>207</v>
      </c>
      <c r="K65" s="238">
        <v>2</v>
      </c>
      <c r="L65" s="88"/>
      <c r="M65" s="229"/>
      <c r="N65" s="88"/>
    </row>
    <row r="66" s="59" customFormat="1" ht="28" customHeight="1" spans="2:14">
      <c r="B66" s="73"/>
      <c r="C66" s="158">
        <v>4</v>
      </c>
      <c r="D66" s="158" t="s">
        <v>18</v>
      </c>
      <c r="E66" s="158" t="s">
        <v>208</v>
      </c>
      <c r="F66" s="158"/>
      <c r="G66" s="158" t="s">
        <v>20</v>
      </c>
      <c r="H66" s="236" t="s">
        <v>203</v>
      </c>
      <c r="I66" s="91" t="s">
        <v>204</v>
      </c>
      <c r="J66" s="71" t="s">
        <v>207</v>
      </c>
      <c r="K66" s="158">
        <v>2</v>
      </c>
      <c r="L66" s="88"/>
      <c r="M66" s="229"/>
      <c r="N66" s="88"/>
    </row>
    <row r="67" s="59" customFormat="1" ht="28" customHeight="1" spans="2:14">
      <c r="B67" s="73"/>
      <c r="C67" s="158">
        <v>5</v>
      </c>
      <c r="D67" s="158" t="s">
        <v>18</v>
      </c>
      <c r="E67" s="158" t="s">
        <v>209</v>
      </c>
      <c r="F67" s="158"/>
      <c r="G67" s="158" t="s">
        <v>20</v>
      </c>
      <c r="H67" s="236" t="s">
        <v>210</v>
      </c>
      <c r="I67" s="91" t="s">
        <v>200</v>
      </c>
      <c r="J67" s="71" t="s">
        <v>211</v>
      </c>
      <c r="K67" s="158">
        <v>2</v>
      </c>
      <c r="L67" s="88"/>
      <c r="M67" s="229"/>
      <c r="N67" s="88"/>
    </row>
    <row r="68" s="59" customFormat="1" ht="28" customHeight="1" spans="2:14">
      <c r="B68" s="73"/>
      <c r="C68" s="76">
        <v>6</v>
      </c>
      <c r="D68" s="156" t="s">
        <v>18</v>
      </c>
      <c r="E68" s="156" t="s">
        <v>208</v>
      </c>
      <c r="F68" s="156"/>
      <c r="G68" s="156" t="s">
        <v>20</v>
      </c>
      <c r="H68" s="157" t="s">
        <v>210</v>
      </c>
      <c r="I68" s="157" t="s">
        <v>200</v>
      </c>
      <c r="J68" s="157" t="s">
        <v>211</v>
      </c>
      <c r="K68" s="76">
        <v>2</v>
      </c>
      <c r="L68" s="88"/>
      <c r="M68" s="229"/>
      <c r="N68" s="88"/>
    </row>
    <row r="69" s="59" customFormat="1" ht="28" customHeight="1" spans="2:14">
      <c r="B69" s="73"/>
      <c r="C69" s="76">
        <v>7</v>
      </c>
      <c r="D69" s="76" t="s">
        <v>18</v>
      </c>
      <c r="E69" s="156" t="s">
        <v>206</v>
      </c>
      <c r="F69" s="156">
        <v>1.2</v>
      </c>
      <c r="G69" s="156" t="s">
        <v>20</v>
      </c>
      <c r="H69" s="157" t="s">
        <v>212</v>
      </c>
      <c r="I69" s="157" t="s">
        <v>200</v>
      </c>
      <c r="J69" s="157" t="s">
        <v>213</v>
      </c>
      <c r="K69" s="76">
        <v>1</v>
      </c>
      <c r="L69" s="88"/>
      <c r="M69" s="229"/>
      <c r="N69" s="88"/>
    </row>
    <row r="70" s="59" customFormat="1" ht="28" customHeight="1" spans="2:14">
      <c r="B70" s="73"/>
      <c r="C70" s="76">
        <v>8</v>
      </c>
      <c r="D70" s="76" t="s">
        <v>18</v>
      </c>
      <c r="E70" s="156" t="s">
        <v>208</v>
      </c>
      <c r="F70" s="156"/>
      <c r="G70" s="156" t="s">
        <v>20</v>
      </c>
      <c r="H70" s="157" t="s">
        <v>212</v>
      </c>
      <c r="I70" s="157" t="s">
        <v>200</v>
      </c>
      <c r="J70" s="157" t="s">
        <v>213</v>
      </c>
      <c r="K70" s="76">
        <v>1</v>
      </c>
      <c r="L70" s="88"/>
      <c r="M70" s="229"/>
      <c r="N70" s="88"/>
    </row>
    <row r="71" s="59" customFormat="1" ht="28" customHeight="1" spans="2:14">
      <c r="B71" s="73"/>
      <c r="C71" s="76">
        <v>9</v>
      </c>
      <c r="D71" s="76" t="s">
        <v>18</v>
      </c>
      <c r="E71" s="156" t="s">
        <v>214</v>
      </c>
      <c r="F71" s="156">
        <v>1.2</v>
      </c>
      <c r="G71" s="156" t="s">
        <v>20</v>
      </c>
      <c r="H71" s="157" t="s">
        <v>212</v>
      </c>
      <c r="I71" s="157" t="s">
        <v>200</v>
      </c>
      <c r="J71" s="157" t="s">
        <v>215</v>
      </c>
      <c r="K71" s="76">
        <v>1</v>
      </c>
      <c r="L71" s="88"/>
      <c r="M71" s="229"/>
      <c r="N71" s="88"/>
    </row>
    <row r="72" s="59" customFormat="1" ht="28" customHeight="1" spans="2:14">
      <c r="B72" s="73"/>
      <c r="C72" s="76">
        <v>10</v>
      </c>
      <c r="D72" s="76" t="s">
        <v>18</v>
      </c>
      <c r="E72" s="156" t="s">
        <v>214</v>
      </c>
      <c r="F72" s="156"/>
      <c r="G72" s="156" t="s">
        <v>20</v>
      </c>
      <c r="H72" s="157" t="s">
        <v>203</v>
      </c>
      <c r="I72" s="157" t="s">
        <v>204</v>
      </c>
      <c r="J72" s="157" t="s">
        <v>216</v>
      </c>
      <c r="K72" s="76">
        <v>3</v>
      </c>
      <c r="L72" s="88"/>
      <c r="M72" s="229"/>
      <c r="N72" s="88"/>
    </row>
    <row r="73" s="59" customFormat="1" ht="28" customHeight="1" spans="2:14">
      <c r="B73" s="73"/>
      <c r="C73" s="76">
        <v>11</v>
      </c>
      <c r="D73" s="76" t="s">
        <v>18</v>
      </c>
      <c r="E73" s="156" t="s">
        <v>217</v>
      </c>
      <c r="F73" s="156">
        <v>7.3</v>
      </c>
      <c r="G73" s="156" t="s">
        <v>20</v>
      </c>
      <c r="H73" s="157" t="s">
        <v>203</v>
      </c>
      <c r="I73" s="157" t="s">
        <v>204</v>
      </c>
      <c r="J73" s="157" t="s">
        <v>216</v>
      </c>
      <c r="K73" s="76">
        <v>1</v>
      </c>
      <c r="L73" s="88"/>
      <c r="M73" s="229"/>
      <c r="N73" s="88"/>
    </row>
    <row r="74" s="59" customFormat="1" ht="28" customHeight="1" spans="2:14">
      <c r="B74" s="73"/>
      <c r="C74" s="76">
        <v>12</v>
      </c>
      <c r="D74" s="76" t="s">
        <v>18</v>
      </c>
      <c r="E74" s="156" t="s">
        <v>218</v>
      </c>
      <c r="F74" s="156"/>
      <c r="G74" s="156" t="s">
        <v>20</v>
      </c>
      <c r="H74" s="157" t="s">
        <v>203</v>
      </c>
      <c r="I74" s="157" t="s">
        <v>204</v>
      </c>
      <c r="J74" s="157" t="s">
        <v>219</v>
      </c>
      <c r="K74" s="76">
        <v>2</v>
      </c>
      <c r="L74" s="88"/>
      <c r="M74" s="229"/>
      <c r="N74" s="88"/>
    </row>
    <row r="75" s="59" customFormat="1" ht="28" customHeight="1" spans="2:14">
      <c r="B75" s="73"/>
      <c r="C75" s="76">
        <v>13</v>
      </c>
      <c r="D75" s="76" t="s">
        <v>18</v>
      </c>
      <c r="E75" s="156" t="s">
        <v>220</v>
      </c>
      <c r="F75" s="156"/>
      <c r="G75" s="156" t="s">
        <v>20</v>
      </c>
      <c r="H75" s="157" t="s">
        <v>203</v>
      </c>
      <c r="I75" s="157" t="s">
        <v>204</v>
      </c>
      <c r="J75" s="157" t="s">
        <v>219</v>
      </c>
      <c r="K75" s="76">
        <v>1</v>
      </c>
      <c r="L75" s="88"/>
      <c r="M75" s="229"/>
      <c r="N75" s="88"/>
    </row>
    <row r="76" s="59" customFormat="1" ht="28" customHeight="1" spans="2:14">
      <c r="B76" s="73"/>
      <c r="C76" s="76">
        <v>14</v>
      </c>
      <c r="D76" s="76" t="s">
        <v>18</v>
      </c>
      <c r="E76" s="156" t="s">
        <v>217</v>
      </c>
      <c r="F76" s="156">
        <v>3.6</v>
      </c>
      <c r="G76" s="156" t="s">
        <v>20</v>
      </c>
      <c r="H76" s="157" t="s">
        <v>203</v>
      </c>
      <c r="I76" s="157" t="s">
        <v>200</v>
      </c>
      <c r="J76" s="157" t="s">
        <v>219</v>
      </c>
      <c r="K76" s="76">
        <v>1</v>
      </c>
      <c r="L76" s="88"/>
      <c r="M76" s="229"/>
      <c r="N76" s="88"/>
    </row>
    <row r="77" s="59" customFormat="1" ht="28" customHeight="1" spans="2:14">
      <c r="B77" s="73"/>
      <c r="C77" s="76">
        <v>15</v>
      </c>
      <c r="D77" s="76" t="s">
        <v>18</v>
      </c>
      <c r="E77" s="156" t="s">
        <v>221</v>
      </c>
      <c r="F77" s="156"/>
      <c r="G77" s="156" t="s">
        <v>20</v>
      </c>
      <c r="H77" s="157" t="s">
        <v>203</v>
      </c>
      <c r="I77" s="157" t="s">
        <v>204</v>
      </c>
      <c r="J77" s="157" t="s">
        <v>222</v>
      </c>
      <c r="K77" s="76">
        <v>1</v>
      </c>
      <c r="L77" s="88"/>
      <c r="M77" s="229"/>
      <c r="N77" s="88"/>
    </row>
    <row r="78" s="59" customFormat="1" ht="28" customHeight="1" spans="2:14">
      <c r="B78" s="74"/>
      <c r="C78" s="76">
        <v>16</v>
      </c>
      <c r="D78" s="76" t="s">
        <v>18</v>
      </c>
      <c r="E78" s="156" t="s">
        <v>223</v>
      </c>
      <c r="F78" s="156"/>
      <c r="G78" s="156" t="s">
        <v>20</v>
      </c>
      <c r="H78" s="157" t="s">
        <v>203</v>
      </c>
      <c r="I78" s="157" t="s">
        <v>204</v>
      </c>
      <c r="J78" s="157" t="s">
        <v>222</v>
      </c>
      <c r="K78" s="76">
        <v>1</v>
      </c>
      <c r="L78" s="90"/>
      <c r="M78" s="230"/>
      <c r="N78" s="90"/>
    </row>
    <row r="79" s="59" customFormat="1" ht="40.5" spans="2:14">
      <c r="B79" s="76" t="s">
        <v>224</v>
      </c>
      <c r="C79" s="76">
        <v>1</v>
      </c>
      <c r="D79" s="76" t="s">
        <v>80</v>
      </c>
      <c r="E79" s="156" t="s">
        <v>225</v>
      </c>
      <c r="F79" s="156" t="s">
        <v>226</v>
      </c>
      <c r="G79" s="156" t="s">
        <v>227</v>
      </c>
      <c r="H79" s="157" t="s">
        <v>228</v>
      </c>
      <c r="I79" s="157" t="s">
        <v>229</v>
      </c>
      <c r="J79" s="157" t="s">
        <v>230</v>
      </c>
      <c r="K79" s="76">
        <v>1</v>
      </c>
      <c r="L79" s="163">
        <v>1.2</v>
      </c>
      <c r="M79" s="71">
        <f>K79</f>
        <v>1</v>
      </c>
      <c r="N79" s="84">
        <f>L79</f>
        <v>1.2</v>
      </c>
    </row>
    <row r="80" s="59" customFormat="1" ht="28" customHeight="1" spans="2:14">
      <c r="B80" s="69" t="s">
        <v>231</v>
      </c>
      <c r="C80" s="240">
        <v>1</v>
      </c>
      <c r="D80" s="120" t="s">
        <v>232</v>
      </c>
      <c r="E80" s="109" t="s">
        <v>233</v>
      </c>
      <c r="F80" s="109" t="s">
        <v>234</v>
      </c>
      <c r="G80" s="109" t="s">
        <v>235</v>
      </c>
      <c r="H80" s="241" t="s">
        <v>236</v>
      </c>
      <c r="I80" s="263" t="s">
        <v>237</v>
      </c>
      <c r="J80" s="264" t="s">
        <v>238</v>
      </c>
      <c r="K80" s="265">
        <v>1</v>
      </c>
      <c r="L80" s="97">
        <v>58.81</v>
      </c>
      <c r="M80" s="92">
        <f>SUM(K80:K95)</f>
        <v>11</v>
      </c>
      <c r="N80" s="97">
        <f>SUM(L80:L95)</f>
        <v>107.41</v>
      </c>
    </row>
    <row r="81" s="59" customFormat="1" ht="28" customHeight="1" spans="2:14">
      <c r="B81" s="73"/>
      <c r="C81" s="240">
        <v>2</v>
      </c>
      <c r="D81" s="111"/>
      <c r="E81" s="109" t="s">
        <v>239</v>
      </c>
      <c r="F81" s="109" t="s">
        <v>240</v>
      </c>
      <c r="G81" s="109" t="s">
        <v>235</v>
      </c>
      <c r="H81" s="241" t="s">
        <v>241</v>
      </c>
      <c r="I81" s="263" t="s">
        <v>237</v>
      </c>
      <c r="J81" s="264" t="s">
        <v>242</v>
      </c>
      <c r="K81" s="265">
        <v>1</v>
      </c>
      <c r="L81" s="100"/>
      <c r="M81" s="95"/>
      <c r="N81" s="100"/>
    </row>
    <row r="82" s="59" customFormat="1" ht="28" customHeight="1" spans="2:14">
      <c r="B82" s="73"/>
      <c r="C82" s="242">
        <v>3</v>
      </c>
      <c r="D82" s="111"/>
      <c r="E82" s="121" t="s">
        <v>243</v>
      </c>
      <c r="F82" s="121" t="s">
        <v>244</v>
      </c>
      <c r="G82" s="121" t="s">
        <v>235</v>
      </c>
      <c r="H82" s="243" t="s">
        <v>241</v>
      </c>
      <c r="I82" s="266" t="s">
        <v>237</v>
      </c>
      <c r="J82" s="267" t="s">
        <v>245</v>
      </c>
      <c r="K82" s="268">
        <v>1</v>
      </c>
      <c r="L82" s="100"/>
      <c r="M82" s="95"/>
      <c r="N82" s="100"/>
    </row>
    <row r="83" s="59" customFormat="1" ht="28" customHeight="1" spans="2:14">
      <c r="B83" s="73"/>
      <c r="C83" s="244"/>
      <c r="D83" s="111"/>
      <c r="E83" s="122"/>
      <c r="F83" s="122"/>
      <c r="G83" s="122"/>
      <c r="H83" s="245"/>
      <c r="I83" s="269"/>
      <c r="J83" s="267" t="s">
        <v>246</v>
      </c>
      <c r="K83" s="270"/>
      <c r="L83" s="100"/>
      <c r="M83" s="95"/>
      <c r="N83" s="100"/>
    </row>
    <row r="84" s="59" customFormat="1" ht="28" customHeight="1" spans="2:14">
      <c r="B84" s="73"/>
      <c r="C84" s="246"/>
      <c r="D84" s="111"/>
      <c r="E84" s="122"/>
      <c r="F84" s="122"/>
      <c r="G84" s="122"/>
      <c r="H84" s="247"/>
      <c r="I84" s="269"/>
      <c r="J84" s="267" t="s">
        <v>247</v>
      </c>
      <c r="K84" s="271"/>
      <c r="L84" s="100"/>
      <c r="M84" s="95"/>
      <c r="N84" s="100"/>
    </row>
    <row r="85" s="59" customFormat="1" ht="28" customHeight="1" spans="2:14">
      <c r="B85" s="73"/>
      <c r="C85" s="242">
        <v>4</v>
      </c>
      <c r="D85" s="111"/>
      <c r="E85" s="121" t="s">
        <v>248</v>
      </c>
      <c r="F85" s="121"/>
      <c r="G85" s="248" t="s">
        <v>235</v>
      </c>
      <c r="H85" s="91" t="s">
        <v>249</v>
      </c>
      <c r="I85" s="272" t="s">
        <v>250</v>
      </c>
      <c r="J85" s="273" t="s">
        <v>251</v>
      </c>
      <c r="K85" s="268">
        <v>1</v>
      </c>
      <c r="L85" s="100"/>
      <c r="M85" s="95"/>
      <c r="N85" s="100"/>
    </row>
    <row r="86" s="59" customFormat="1" ht="28" customHeight="1" spans="2:14">
      <c r="B86" s="73"/>
      <c r="C86" s="244"/>
      <c r="D86" s="111"/>
      <c r="E86" s="122"/>
      <c r="F86" s="122"/>
      <c r="G86" s="112"/>
      <c r="H86" s="91"/>
      <c r="I86" s="137"/>
      <c r="J86" s="273" t="s">
        <v>252</v>
      </c>
      <c r="K86" s="270"/>
      <c r="L86" s="100"/>
      <c r="M86" s="95"/>
      <c r="N86" s="100"/>
    </row>
    <row r="87" s="59" customFormat="1" ht="28" customHeight="1" spans="2:14">
      <c r="B87" s="73"/>
      <c r="C87" s="244"/>
      <c r="D87" s="111"/>
      <c r="E87" s="122"/>
      <c r="F87" s="122"/>
      <c r="G87" s="112"/>
      <c r="H87" s="91"/>
      <c r="I87" s="137"/>
      <c r="J87" s="273" t="s">
        <v>253</v>
      </c>
      <c r="K87" s="270"/>
      <c r="L87" s="100"/>
      <c r="M87" s="95"/>
      <c r="N87" s="100"/>
    </row>
    <row r="88" s="59" customFormat="1" ht="28" customHeight="1" spans="2:14">
      <c r="B88" s="73"/>
      <c r="C88" s="246"/>
      <c r="D88" s="111"/>
      <c r="E88" s="122"/>
      <c r="F88" s="122"/>
      <c r="G88" s="112"/>
      <c r="H88" s="91"/>
      <c r="I88" s="115"/>
      <c r="J88" s="273" t="s">
        <v>254</v>
      </c>
      <c r="K88" s="271"/>
      <c r="L88" s="100"/>
      <c r="M88" s="95"/>
      <c r="N88" s="100"/>
    </row>
    <row r="89" s="59" customFormat="1" ht="28" customHeight="1" spans="2:14">
      <c r="B89" s="73"/>
      <c r="C89" s="242">
        <v>5</v>
      </c>
      <c r="D89" s="111"/>
      <c r="E89" s="121" t="s">
        <v>255</v>
      </c>
      <c r="F89" s="121" t="s">
        <v>256</v>
      </c>
      <c r="G89" s="248" t="s">
        <v>257</v>
      </c>
      <c r="H89" s="243" t="s">
        <v>258</v>
      </c>
      <c r="I89" s="274" t="s">
        <v>122</v>
      </c>
      <c r="J89" s="241" t="s">
        <v>259</v>
      </c>
      <c r="K89" s="268">
        <v>1</v>
      </c>
      <c r="L89" s="97">
        <v>5.66</v>
      </c>
      <c r="M89" s="95"/>
      <c r="N89" s="100"/>
    </row>
    <row r="90" s="59" customFormat="1" ht="28" customHeight="1" spans="2:14">
      <c r="B90" s="73"/>
      <c r="C90" s="246"/>
      <c r="D90" s="111"/>
      <c r="E90" s="122"/>
      <c r="F90" s="122"/>
      <c r="G90" s="112"/>
      <c r="H90" s="247"/>
      <c r="I90" s="115"/>
      <c r="J90" s="243" t="s">
        <v>260</v>
      </c>
      <c r="K90" s="271"/>
      <c r="L90" s="97">
        <v>5.66</v>
      </c>
      <c r="M90" s="95"/>
      <c r="N90" s="100"/>
    </row>
    <row r="91" s="59" customFormat="1" ht="28" customHeight="1" spans="2:14">
      <c r="B91" s="73"/>
      <c r="C91" s="240">
        <v>6</v>
      </c>
      <c r="D91" s="120" t="s">
        <v>18</v>
      </c>
      <c r="E91" s="121" t="s">
        <v>261</v>
      </c>
      <c r="F91" s="121" t="s">
        <v>262</v>
      </c>
      <c r="G91" s="121" t="s">
        <v>263</v>
      </c>
      <c r="H91" s="249" t="s">
        <v>264</v>
      </c>
      <c r="I91" s="91">
        <v>2102222130</v>
      </c>
      <c r="J91" s="248" t="s">
        <v>265</v>
      </c>
      <c r="K91" s="265">
        <v>1</v>
      </c>
      <c r="L91" s="97">
        <v>4.69</v>
      </c>
      <c r="M91" s="95"/>
      <c r="N91" s="100"/>
    </row>
    <row r="92" s="59" customFormat="1" ht="28" customHeight="1" spans="2:14">
      <c r="B92" s="73"/>
      <c r="C92" s="250">
        <v>7</v>
      </c>
      <c r="D92" s="120" t="s">
        <v>64</v>
      </c>
      <c r="E92" s="248" t="s">
        <v>266</v>
      </c>
      <c r="F92" s="251"/>
      <c r="G92" s="252" t="s">
        <v>267</v>
      </c>
      <c r="H92" s="91" t="s">
        <v>268</v>
      </c>
      <c r="I92" s="91" t="s">
        <v>269</v>
      </c>
      <c r="J92" s="91" t="s">
        <v>270</v>
      </c>
      <c r="K92" s="136">
        <v>5</v>
      </c>
      <c r="L92" s="84">
        <v>7.4</v>
      </c>
      <c r="M92" s="95"/>
      <c r="N92" s="100"/>
    </row>
    <row r="93" s="59" customFormat="1" ht="28" customHeight="1" spans="2:14">
      <c r="B93" s="73"/>
      <c r="C93" s="250">
        <v>8</v>
      </c>
      <c r="D93" s="111"/>
      <c r="E93" s="112"/>
      <c r="F93" s="113"/>
      <c r="G93" s="114"/>
      <c r="H93" s="91" t="s">
        <v>271</v>
      </c>
      <c r="I93" s="91" t="s">
        <v>269</v>
      </c>
      <c r="J93" s="91" t="s">
        <v>272</v>
      </c>
      <c r="K93" s="270"/>
      <c r="L93" s="84">
        <v>8.4</v>
      </c>
      <c r="M93" s="95"/>
      <c r="N93" s="100"/>
    </row>
    <row r="94" s="59" customFormat="1" ht="28" customHeight="1" spans="2:14">
      <c r="B94" s="73"/>
      <c r="C94" s="250">
        <v>10</v>
      </c>
      <c r="D94" s="111"/>
      <c r="E94" s="112"/>
      <c r="F94" s="113"/>
      <c r="G94" s="114"/>
      <c r="H94" s="91" t="s">
        <v>273</v>
      </c>
      <c r="I94" s="91" t="s">
        <v>269</v>
      </c>
      <c r="J94" s="91" t="s">
        <v>274</v>
      </c>
      <c r="K94" s="270"/>
      <c r="L94" s="84">
        <v>8.39</v>
      </c>
      <c r="M94" s="95"/>
      <c r="N94" s="100"/>
    </row>
    <row r="95" s="59" customFormat="1" ht="28" customHeight="1" spans="2:14">
      <c r="B95" s="74"/>
      <c r="C95" s="253">
        <v>11</v>
      </c>
      <c r="D95" s="111"/>
      <c r="E95" s="112"/>
      <c r="F95" s="118"/>
      <c r="G95" s="114"/>
      <c r="H95" s="91" t="s">
        <v>275</v>
      </c>
      <c r="I95" s="91" t="s">
        <v>276</v>
      </c>
      <c r="J95" s="91" t="s">
        <v>277</v>
      </c>
      <c r="K95" s="270"/>
      <c r="L95" s="84">
        <v>8.4</v>
      </c>
      <c r="M95" s="95"/>
      <c r="N95" s="100"/>
    </row>
    <row r="96" s="59" customFormat="1" ht="28" customHeight="1" spans="2:14">
      <c r="B96" s="69" t="s">
        <v>278</v>
      </c>
      <c r="C96" s="147">
        <v>1</v>
      </c>
      <c r="D96" s="124" t="s">
        <v>18</v>
      </c>
      <c r="E96" s="124" t="s">
        <v>279</v>
      </c>
      <c r="F96" s="124" t="s">
        <v>280</v>
      </c>
      <c r="G96" s="124" t="s">
        <v>281</v>
      </c>
      <c r="H96" s="254">
        <v>44571</v>
      </c>
      <c r="I96" s="124">
        <v>4400213130</v>
      </c>
      <c r="J96" s="263">
        <v>56674528</v>
      </c>
      <c r="K96" s="141">
        <v>1</v>
      </c>
      <c r="L96" s="275">
        <v>14.24</v>
      </c>
      <c r="M96" s="124">
        <f>SUM(K96:K100)</f>
        <v>6</v>
      </c>
      <c r="N96" s="276">
        <f>SUM(L96:L100)</f>
        <v>138.3</v>
      </c>
    </row>
    <row r="97" s="59" customFormat="1" ht="28" customHeight="1" spans="2:14">
      <c r="B97" s="73"/>
      <c r="C97" s="126">
        <v>2</v>
      </c>
      <c r="D97" s="120" t="s">
        <v>18</v>
      </c>
      <c r="E97" s="120" t="s">
        <v>282</v>
      </c>
      <c r="F97" s="120" t="s">
        <v>280</v>
      </c>
      <c r="G97" s="120" t="s">
        <v>281</v>
      </c>
      <c r="H97" s="255">
        <v>44571</v>
      </c>
      <c r="I97" s="120">
        <v>4400213130</v>
      </c>
      <c r="J97" s="277">
        <v>56674529</v>
      </c>
      <c r="K97" s="278">
        <v>2</v>
      </c>
      <c r="L97" s="279"/>
      <c r="M97" s="124"/>
      <c r="N97" s="276"/>
    </row>
    <row r="98" s="59" customFormat="1" ht="28" customHeight="1" spans="2:14">
      <c r="B98" s="73"/>
      <c r="C98" s="124">
        <v>3</v>
      </c>
      <c r="D98" s="124" t="s">
        <v>18</v>
      </c>
      <c r="E98" s="124" t="s">
        <v>283</v>
      </c>
      <c r="F98" s="124" t="s">
        <v>284</v>
      </c>
      <c r="G98" s="124" t="s">
        <v>285</v>
      </c>
      <c r="H98" s="254">
        <v>44572</v>
      </c>
      <c r="I98" s="124">
        <v>3200212130</v>
      </c>
      <c r="J98" s="263" t="s">
        <v>286</v>
      </c>
      <c r="K98" s="141">
        <v>1</v>
      </c>
      <c r="L98" s="280">
        <v>14.16</v>
      </c>
      <c r="M98" s="124"/>
      <c r="N98" s="276"/>
    </row>
    <row r="99" s="59" customFormat="1" ht="28" customHeight="1" spans="2:14">
      <c r="B99" s="73"/>
      <c r="C99" s="120">
        <v>4</v>
      </c>
      <c r="D99" s="120" t="s">
        <v>287</v>
      </c>
      <c r="E99" s="120" t="s">
        <v>288</v>
      </c>
      <c r="F99" s="120" t="s">
        <v>289</v>
      </c>
      <c r="G99" s="120" t="s">
        <v>290</v>
      </c>
      <c r="H99" s="255">
        <v>44566</v>
      </c>
      <c r="I99" s="120">
        <v>3100213130</v>
      </c>
      <c r="J99" s="277" t="s">
        <v>291</v>
      </c>
      <c r="K99" s="278">
        <v>1</v>
      </c>
      <c r="L99" s="280">
        <v>17.49</v>
      </c>
      <c r="M99" s="124"/>
      <c r="N99" s="276"/>
    </row>
    <row r="100" s="59" customFormat="1" ht="28" customHeight="1" spans="2:14">
      <c r="B100" s="73"/>
      <c r="C100" s="147">
        <v>5</v>
      </c>
      <c r="D100" s="124" t="s">
        <v>64</v>
      </c>
      <c r="E100" s="124" t="s">
        <v>292</v>
      </c>
      <c r="F100" s="124"/>
      <c r="G100" s="124" t="s">
        <v>293</v>
      </c>
      <c r="H100" s="254">
        <v>44664</v>
      </c>
      <c r="I100" s="124">
        <v>2102213130</v>
      </c>
      <c r="J100" s="263" t="s">
        <v>294</v>
      </c>
      <c r="K100" s="141">
        <v>1</v>
      </c>
      <c r="L100" s="280">
        <v>92.41</v>
      </c>
      <c r="M100" s="124"/>
      <c r="N100" s="276"/>
    </row>
    <row r="101" s="59" customFormat="1" ht="28" customHeight="1" spans="2:14">
      <c r="B101" s="76" t="s">
        <v>295</v>
      </c>
      <c r="C101" s="256">
        <v>1</v>
      </c>
      <c r="D101" s="124" t="s">
        <v>296</v>
      </c>
      <c r="E101" s="124" t="s">
        <v>297</v>
      </c>
      <c r="F101" s="124" t="s">
        <v>298</v>
      </c>
      <c r="G101" s="124" t="s">
        <v>299</v>
      </c>
      <c r="H101" s="254">
        <v>44657</v>
      </c>
      <c r="I101" s="124">
        <v>2102214130</v>
      </c>
      <c r="J101" s="263" t="s">
        <v>300</v>
      </c>
      <c r="K101" s="281">
        <v>0.6</v>
      </c>
      <c r="L101" s="280">
        <v>9.56</v>
      </c>
      <c r="M101" s="96">
        <f>SUM(K101:K207)</f>
        <v>226.857</v>
      </c>
      <c r="N101" s="95">
        <f>SUM(L101:L207)</f>
        <v>862.92</v>
      </c>
    </row>
    <row r="102" s="59" customFormat="1" ht="28" customHeight="1" spans="2:14">
      <c r="B102" s="76"/>
      <c r="C102" s="257"/>
      <c r="D102" s="124" t="s">
        <v>296</v>
      </c>
      <c r="E102" s="124" t="s">
        <v>297</v>
      </c>
      <c r="F102" s="124" t="s">
        <v>298</v>
      </c>
      <c r="G102" s="124" t="s">
        <v>299</v>
      </c>
      <c r="H102" s="254">
        <v>44657</v>
      </c>
      <c r="I102" s="124">
        <v>2102214130</v>
      </c>
      <c r="J102" s="263" t="s">
        <v>301</v>
      </c>
      <c r="K102" s="281">
        <v>0.6</v>
      </c>
      <c r="L102" s="280">
        <v>9.56</v>
      </c>
      <c r="M102" s="96"/>
      <c r="N102" s="95"/>
    </row>
    <row r="103" s="59" customFormat="1" ht="28" customHeight="1" spans="2:14">
      <c r="B103" s="76"/>
      <c r="C103" s="257"/>
      <c r="D103" s="124" t="s">
        <v>296</v>
      </c>
      <c r="E103" s="124" t="s">
        <v>297</v>
      </c>
      <c r="F103" s="124" t="s">
        <v>298</v>
      </c>
      <c r="G103" s="124" t="s">
        <v>299</v>
      </c>
      <c r="H103" s="254">
        <v>44657</v>
      </c>
      <c r="I103" s="124">
        <v>2102214130</v>
      </c>
      <c r="J103" s="263" t="s">
        <v>302</v>
      </c>
      <c r="K103" s="281">
        <v>0.6</v>
      </c>
      <c r="L103" s="280">
        <v>9.56</v>
      </c>
      <c r="M103" s="96"/>
      <c r="N103" s="95"/>
    </row>
    <row r="104" s="59" customFormat="1" ht="28" customHeight="1" spans="2:14">
      <c r="B104" s="76"/>
      <c r="C104" s="257"/>
      <c r="D104" s="124" t="s">
        <v>296</v>
      </c>
      <c r="E104" s="124" t="s">
        <v>297</v>
      </c>
      <c r="F104" s="124" t="s">
        <v>298</v>
      </c>
      <c r="G104" s="124" t="s">
        <v>299</v>
      </c>
      <c r="H104" s="254">
        <v>44657</v>
      </c>
      <c r="I104" s="124">
        <v>2102214130</v>
      </c>
      <c r="J104" s="263" t="s">
        <v>303</v>
      </c>
      <c r="K104" s="281">
        <v>0.6</v>
      </c>
      <c r="L104" s="280">
        <v>9.56</v>
      </c>
      <c r="M104" s="96"/>
      <c r="N104" s="95"/>
    </row>
    <row r="105" s="59" customFormat="1" ht="28" customHeight="1" spans="2:14">
      <c r="B105" s="76"/>
      <c r="C105" s="258"/>
      <c r="D105" s="124" t="s">
        <v>296</v>
      </c>
      <c r="E105" s="124" t="s">
        <v>297</v>
      </c>
      <c r="F105" s="124" t="s">
        <v>298</v>
      </c>
      <c r="G105" s="124" t="s">
        <v>299</v>
      </c>
      <c r="H105" s="254">
        <v>44657</v>
      </c>
      <c r="I105" s="124">
        <v>2102214130</v>
      </c>
      <c r="J105" s="263" t="s">
        <v>304</v>
      </c>
      <c r="K105" s="281">
        <v>0.6</v>
      </c>
      <c r="L105" s="280">
        <v>9.56</v>
      </c>
      <c r="M105" s="96"/>
      <c r="N105" s="95"/>
    </row>
    <row r="106" s="59" customFormat="1" ht="28" customHeight="1" spans="2:14">
      <c r="B106" s="76"/>
      <c r="C106" s="259">
        <v>2</v>
      </c>
      <c r="D106" s="128" t="s">
        <v>99</v>
      </c>
      <c r="E106" s="124" t="s">
        <v>305</v>
      </c>
      <c r="F106" s="124" t="s">
        <v>306</v>
      </c>
      <c r="G106" s="124" t="s">
        <v>307</v>
      </c>
      <c r="H106" s="260" t="s">
        <v>308</v>
      </c>
      <c r="I106" s="124">
        <v>3700214130</v>
      </c>
      <c r="J106" s="124">
        <v>12899537</v>
      </c>
      <c r="K106" s="75">
        <v>1</v>
      </c>
      <c r="L106" s="282">
        <v>2.48</v>
      </c>
      <c r="M106" s="96"/>
      <c r="N106" s="95"/>
    </row>
    <row r="107" s="59" customFormat="1" ht="28" customHeight="1" spans="2:14">
      <c r="B107" s="76"/>
      <c r="C107" s="256">
        <v>3</v>
      </c>
      <c r="D107" s="128" t="s">
        <v>18</v>
      </c>
      <c r="E107" s="124" t="s">
        <v>309</v>
      </c>
      <c r="F107" s="124"/>
      <c r="G107" s="124" t="s">
        <v>310</v>
      </c>
      <c r="H107" s="260">
        <v>44705</v>
      </c>
      <c r="I107" s="124">
        <v>2102214130</v>
      </c>
      <c r="J107" s="301" t="s">
        <v>311</v>
      </c>
      <c r="K107" s="75">
        <v>0.5</v>
      </c>
      <c r="L107" s="283">
        <v>10.18</v>
      </c>
      <c r="M107" s="96"/>
      <c r="N107" s="95"/>
    </row>
    <row r="108" s="59" customFormat="1" ht="28" customHeight="1" spans="2:14">
      <c r="B108" s="76"/>
      <c r="C108" s="258"/>
      <c r="D108" s="128"/>
      <c r="E108" s="124" t="s">
        <v>309</v>
      </c>
      <c r="F108" s="124"/>
      <c r="G108" s="124" t="s">
        <v>310</v>
      </c>
      <c r="H108" s="260">
        <v>44705</v>
      </c>
      <c r="I108" s="124">
        <v>2102214130</v>
      </c>
      <c r="J108" s="301" t="s">
        <v>312</v>
      </c>
      <c r="K108" s="75">
        <v>0.5</v>
      </c>
      <c r="L108" s="283"/>
      <c r="M108" s="96"/>
      <c r="N108" s="95"/>
    </row>
    <row r="109" s="59" customFormat="1" ht="28" customHeight="1" spans="2:14">
      <c r="B109" s="76"/>
      <c r="C109" s="259">
        <v>4</v>
      </c>
      <c r="D109" s="128" t="s">
        <v>64</v>
      </c>
      <c r="E109" s="124" t="s">
        <v>313</v>
      </c>
      <c r="F109" s="124"/>
      <c r="G109" s="124" t="s">
        <v>314</v>
      </c>
      <c r="H109" s="260" t="s">
        <v>315</v>
      </c>
      <c r="I109" s="124">
        <v>2102213130</v>
      </c>
      <c r="J109" s="124">
        <v>2045238</v>
      </c>
      <c r="K109" s="75">
        <v>1</v>
      </c>
      <c r="L109" s="283">
        <v>4.87</v>
      </c>
      <c r="M109" s="96"/>
      <c r="N109" s="95"/>
    </row>
    <row r="110" s="59" customFormat="1" ht="28" customHeight="1" spans="2:14">
      <c r="B110" s="76"/>
      <c r="C110" s="256">
        <v>5</v>
      </c>
      <c r="D110" s="128" t="s">
        <v>18</v>
      </c>
      <c r="E110" s="124" t="s">
        <v>316</v>
      </c>
      <c r="F110" s="124" t="s">
        <v>317</v>
      </c>
      <c r="G110" s="124" t="s">
        <v>57</v>
      </c>
      <c r="H110" s="260" t="s">
        <v>318</v>
      </c>
      <c r="I110" s="124">
        <v>2102221130</v>
      </c>
      <c r="J110" s="124">
        <v>85632</v>
      </c>
      <c r="K110" s="75">
        <v>2</v>
      </c>
      <c r="L110" s="282">
        <v>15.14</v>
      </c>
      <c r="M110" s="96"/>
      <c r="N110" s="95"/>
    </row>
    <row r="111" s="59" customFormat="1" ht="28" customHeight="1" spans="2:14">
      <c r="B111" s="76"/>
      <c r="C111" s="257"/>
      <c r="D111" s="128"/>
      <c r="E111" s="124" t="s">
        <v>319</v>
      </c>
      <c r="F111" s="124" t="s">
        <v>320</v>
      </c>
      <c r="G111" s="124" t="s">
        <v>57</v>
      </c>
      <c r="H111" s="260" t="s">
        <v>318</v>
      </c>
      <c r="I111" s="124">
        <v>2102221130</v>
      </c>
      <c r="J111" s="124">
        <v>85633</v>
      </c>
      <c r="K111" s="75">
        <v>3</v>
      </c>
      <c r="L111" s="282"/>
      <c r="M111" s="96"/>
      <c r="N111" s="95"/>
    </row>
    <row r="112" s="59" customFormat="1" ht="28" customHeight="1" spans="2:14">
      <c r="B112" s="76"/>
      <c r="C112" s="258"/>
      <c r="D112" s="128"/>
      <c r="E112" s="124" t="s">
        <v>321</v>
      </c>
      <c r="F112" s="124" t="s">
        <v>320</v>
      </c>
      <c r="G112" s="124" t="s">
        <v>57</v>
      </c>
      <c r="H112" s="260" t="s">
        <v>318</v>
      </c>
      <c r="I112" s="124">
        <v>2102221130</v>
      </c>
      <c r="J112" s="301" t="s">
        <v>322</v>
      </c>
      <c r="K112" s="75">
        <v>2</v>
      </c>
      <c r="L112" s="282"/>
      <c r="M112" s="96"/>
      <c r="N112" s="95"/>
    </row>
    <row r="113" s="59" customFormat="1" ht="28" customHeight="1" spans="2:14">
      <c r="B113" s="76"/>
      <c r="C113" s="259">
        <v>6</v>
      </c>
      <c r="D113" s="128" t="s">
        <v>64</v>
      </c>
      <c r="E113" s="124" t="s">
        <v>323</v>
      </c>
      <c r="F113" s="124" t="s">
        <v>324</v>
      </c>
      <c r="G113" s="124" t="s">
        <v>325</v>
      </c>
      <c r="H113" s="260" t="s">
        <v>326</v>
      </c>
      <c r="I113" s="124">
        <v>2100214130</v>
      </c>
      <c r="J113" s="124">
        <v>3698880</v>
      </c>
      <c r="K113" s="75">
        <v>1</v>
      </c>
      <c r="L113" s="283">
        <v>1.72</v>
      </c>
      <c r="M113" s="96"/>
      <c r="N113" s="95"/>
    </row>
    <row r="114" s="59" customFormat="1" ht="28" customHeight="1" spans="2:14">
      <c r="B114" s="76"/>
      <c r="C114" s="256">
        <v>7</v>
      </c>
      <c r="D114" s="128" t="s">
        <v>80</v>
      </c>
      <c r="E114" s="124" t="s">
        <v>327</v>
      </c>
      <c r="F114" s="124" t="s">
        <v>328</v>
      </c>
      <c r="G114" s="124" t="s">
        <v>329</v>
      </c>
      <c r="H114" s="260" t="s">
        <v>330</v>
      </c>
      <c r="I114" s="124">
        <v>2102214130</v>
      </c>
      <c r="J114" s="301" t="s">
        <v>331</v>
      </c>
      <c r="K114" s="75">
        <v>0.5</v>
      </c>
      <c r="L114" s="282">
        <v>10.88</v>
      </c>
      <c r="M114" s="96"/>
      <c r="N114" s="95"/>
    </row>
    <row r="115" s="59" customFormat="1" ht="28" customHeight="1" spans="2:14">
      <c r="B115" s="76"/>
      <c r="C115" s="258"/>
      <c r="D115" s="128"/>
      <c r="E115" s="124" t="s">
        <v>327</v>
      </c>
      <c r="F115" s="124" t="s">
        <v>328</v>
      </c>
      <c r="G115" s="124" t="s">
        <v>329</v>
      </c>
      <c r="H115" s="260" t="s">
        <v>330</v>
      </c>
      <c r="I115" s="124">
        <v>2102214130</v>
      </c>
      <c r="J115" s="301" t="s">
        <v>332</v>
      </c>
      <c r="K115" s="75">
        <v>0.5</v>
      </c>
      <c r="L115" s="282"/>
      <c r="M115" s="96"/>
      <c r="N115" s="95"/>
    </row>
    <row r="116" s="59" customFormat="1" ht="28" customHeight="1" spans="2:14">
      <c r="B116" s="76"/>
      <c r="C116" s="259">
        <v>8</v>
      </c>
      <c r="D116" s="128" t="s">
        <v>99</v>
      </c>
      <c r="E116" s="124" t="s">
        <v>333</v>
      </c>
      <c r="F116" s="124"/>
      <c r="G116" s="124" t="s">
        <v>334</v>
      </c>
      <c r="H116" s="260">
        <v>44767</v>
      </c>
      <c r="I116" s="124">
        <v>3300221130</v>
      </c>
      <c r="J116" s="124">
        <v>3538277</v>
      </c>
      <c r="K116" s="75">
        <v>1</v>
      </c>
      <c r="L116" s="282">
        <v>2.39</v>
      </c>
      <c r="M116" s="96"/>
      <c r="N116" s="95"/>
    </row>
    <row r="117" s="59" customFormat="1" ht="28" customHeight="1" spans="2:14">
      <c r="B117" s="76"/>
      <c r="C117" s="259">
        <v>9</v>
      </c>
      <c r="D117" s="128" t="s">
        <v>99</v>
      </c>
      <c r="E117" s="124" t="s">
        <v>335</v>
      </c>
      <c r="F117" s="124" t="s">
        <v>336</v>
      </c>
      <c r="G117" s="124" t="s">
        <v>307</v>
      </c>
      <c r="H117" s="260">
        <v>44781</v>
      </c>
      <c r="I117" s="124">
        <v>3700214130</v>
      </c>
      <c r="J117" s="124">
        <v>13487574</v>
      </c>
      <c r="K117" s="75">
        <v>1</v>
      </c>
      <c r="L117" s="282">
        <v>28.14</v>
      </c>
      <c r="M117" s="96"/>
      <c r="N117" s="95"/>
    </row>
    <row r="118" s="59" customFormat="1" ht="28" customHeight="1" spans="2:14">
      <c r="B118" s="76"/>
      <c r="C118" s="259">
        <v>10</v>
      </c>
      <c r="D118" s="128" t="s">
        <v>99</v>
      </c>
      <c r="E118" s="124" t="s">
        <v>333</v>
      </c>
      <c r="F118" s="124"/>
      <c r="G118" s="124" t="s">
        <v>334</v>
      </c>
      <c r="H118" s="260">
        <v>44816</v>
      </c>
      <c r="I118" s="124">
        <v>3300221130</v>
      </c>
      <c r="J118" s="124">
        <v>3538319</v>
      </c>
      <c r="K118" s="75">
        <v>1</v>
      </c>
      <c r="L118" s="282">
        <v>2.39</v>
      </c>
      <c r="M118" s="96"/>
      <c r="N118" s="95"/>
    </row>
    <row r="119" s="59" customFormat="1" ht="28" customHeight="1" spans="2:14">
      <c r="B119" s="76"/>
      <c r="C119" s="259">
        <v>11</v>
      </c>
      <c r="D119" s="128" t="s">
        <v>99</v>
      </c>
      <c r="E119" s="124" t="s">
        <v>337</v>
      </c>
      <c r="F119" s="124"/>
      <c r="G119" s="124" t="s">
        <v>338</v>
      </c>
      <c r="H119" s="260">
        <v>44825</v>
      </c>
      <c r="I119" s="124">
        <v>21022100113</v>
      </c>
      <c r="J119" s="124">
        <v>1169701</v>
      </c>
      <c r="K119" s="75">
        <v>1</v>
      </c>
      <c r="L119" s="282">
        <v>1.42</v>
      </c>
      <c r="M119" s="96"/>
      <c r="N119" s="95"/>
    </row>
    <row r="120" s="59" customFormat="1" ht="28" customHeight="1" spans="2:14">
      <c r="B120" s="76"/>
      <c r="C120" s="256">
        <v>12</v>
      </c>
      <c r="D120" s="128" t="s">
        <v>64</v>
      </c>
      <c r="E120" s="124" t="s">
        <v>339</v>
      </c>
      <c r="F120" s="124"/>
      <c r="G120" s="124" t="s">
        <v>314</v>
      </c>
      <c r="H120" s="260">
        <v>44852</v>
      </c>
      <c r="I120" s="124">
        <v>2102222130</v>
      </c>
      <c r="J120" s="124">
        <v>744871</v>
      </c>
      <c r="K120" s="75">
        <v>8</v>
      </c>
      <c r="L120" s="283">
        <v>11.8</v>
      </c>
      <c r="M120" s="96"/>
      <c r="N120" s="95"/>
    </row>
    <row r="121" s="59" customFormat="1" ht="28" customHeight="1" spans="2:14">
      <c r="B121" s="76"/>
      <c r="C121" s="258"/>
      <c r="D121" s="128"/>
      <c r="E121" s="124" t="s">
        <v>340</v>
      </c>
      <c r="F121" s="124"/>
      <c r="G121" s="124" t="s">
        <v>314</v>
      </c>
      <c r="H121" s="260">
        <v>44860</v>
      </c>
      <c r="I121" s="124">
        <v>2102222130</v>
      </c>
      <c r="J121" s="124">
        <v>744872</v>
      </c>
      <c r="K121" s="75">
        <v>4</v>
      </c>
      <c r="L121" s="283"/>
      <c r="M121" s="96"/>
      <c r="N121" s="95"/>
    </row>
    <row r="122" s="59" customFormat="1" ht="28" customHeight="1" spans="2:14">
      <c r="B122" s="76"/>
      <c r="C122" s="259">
        <v>13</v>
      </c>
      <c r="D122" s="128" t="s">
        <v>99</v>
      </c>
      <c r="E122" s="124" t="s">
        <v>337</v>
      </c>
      <c r="F122" s="124"/>
      <c r="G122" s="124" t="s">
        <v>338</v>
      </c>
      <c r="H122" s="260">
        <v>44848</v>
      </c>
      <c r="I122" s="124">
        <v>21022100113</v>
      </c>
      <c r="J122" s="124">
        <v>174547</v>
      </c>
      <c r="K122" s="75">
        <v>1</v>
      </c>
      <c r="L122" s="282">
        <v>1.42</v>
      </c>
      <c r="M122" s="96"/>
      <c r="N122" s="95"/>
    </row>
    <row r="123" s="59" customFormat="1" ht="28" customHeight="1" spans="2:14">
      <c r="B123" s="76"/>
      <c r="C123" s="256">
        <v>14</v>
      </c>
      <c r="D123" s="128" t="s">
        <v>99</v>
      </c>
      <c r="E123" s="124" t="s">
        <v>335</v>
      </c>
      <c r="F123" s="124" t="s">
        <v>336</v>
      </c>
      <c r="G123" s="124" t="s">
        <v>307</v>
      </c>
      <c r="H123" s="260">
        <v>44852</v>
      </c>
      <c r="I123" s="124">
        <v>3700222130</v>
      </c>
      <c r="J123" s="124">
        <v>941692</v>
      </c>
      <c r="K123" s="75">
        <v>3.5</v>
      </c>
      <c r="L123" s="283">
        <v>177</v>
      </c>
      <c r="M123" s="96"/>
      <c r="N123" s="95"/>
    </row>
    <row r="124" s="59" customFormat="1" ht="28" customHeight="1" spans="2:14">
      <c r="B124" s="76"/>
      <c r="C124" s="258"/>
      <c r="D124" s="128"/>
      <c r="E124" s="124" t="s">
        <v>335</v>
      </c>
      <c r="F124" s="124" t="s">
        <v>336</v>
      </c>
      <c r="G124" s="124" t="s">
        <v>307</v>
      </c>
      <c r="H124" s="260">
        <v>44852</v>
      </c>
      <c r="I124" s="124">
        <v>3700222130</v>
      </c>
      <c r="J124" s="124">
        <v>941693</v>
      </c>
      <c r="K124" s="75">
        <v>3.5</v>
      </c>
      <c r="L124" s="283"/>
      <c r="M124" s="96"/>
      <c r="N124" s="95"/>
    </row>
    <row r="125" s="59" customFormat="1" ht="28" customHeight="1" spans="2:14">
      <c r="B125" s="76"/>
      <c r="C125" s="256">
        <v>15</v>
      </c>
      <c r="D125" s="128" t="s">
        <v>99</v>
      </c>
      <c r="E125" s="124" t="s">
        <v>340</v>
      </c>
      <c r="F125" s="124"/>
      <c r="G125" s="124" t="s">
        <v>341</v>
      </c>
      <c r="H125" s="260">
        <v>44852</v>
      </c>
      <c r="I125" s="124">
        <v>2102222130</v>
      </c>
      <c r="J125" s="124">
        <v>744874</v>
      </c>
      <c r="K125" s="75">
        <v>4</v>
      </c>
      <c r="L125" s="283">
        <v>20.58</v>
      </c>
      <c r="M125" s="96"/>
      <c r="N125" s="95"/>
    </row>
    <row r="126" s="59" customFormat="1" ht="28" customHeight="1" spans="2:14">
      <c r="B126" s="76"/>
      <c r="C126" s="257"/>
      <c r="D126" s="128"/>
      <c r="E126" s="124" t="s">
        <v>339</v>
      </c>
      <c r="F126" s="124"/>
      <c r="G126" s="124" t="s">
        <v>341</v>
      </c>
      <c r="H126" s="260">
        <v>44852</v>
      </c>
      <c r="I126" s="124">
        <v>2102222130</v>
      </c>
      <c r="J126" s="124">
        <v>744875</v>
      </c>
      <c r="K126" s="75">
        <v>14</v>
      </c>
      <c r="L126" s="283"/>
      <c r="M126" s="96"/>
      <c r="N126" s="95"/>
    </row>
    <row r="127" s="59" customFormat="1" ht="28" customHeight="1" spans="2:14">
      <c r="B127" s="76"/>
      <c r="C127" s="258"/>
      <c r="D127" s="128"/>
      <c r="E127" s="124" t="s">
        <v>340</v>
      </c>
      <c r="F127" s="124"/>
      <c r="G127" s="124" t="s">
        <v>341</v>
      </c>
      <c r="H127" s="260">
        <v>44852</v>
      </c>
      <c r="I127" s="124">
        <v>2102222130</v>
      </c>
      <c r="J127" s="124">
        <v>744876</v>
      </c>
      <c r="K127" s="75">
        <v>3</v>
      </c>
      <c r="L127" s="283"/>
      <c r="M127" s="96"/>
      <c r="N127" s="95"/>
    </row>
    <row r="128" s="59" customFormat="1" ht="28" customHeight="1" spans="2:14">
      <c r="B128" s="76"/>
      <c r="C128" s="259">
        <v>16</v>
      </c>
      <c r="D128" s="261" t="s">
        <v>18</v>
      </c>
      <c r="E128" s="124" t="s">
        <v>319</v>
      </c>
      <c r="F128" s="124"/>
      <c r="G128" s="124" t="s">
        <v>57</v>
      </c>
      <c r="H128" s="260">
        <v>44853</v>
      </c>
      <c r="I128" s="124" t="s">
        <v>122</v>
      </c>
      <c r="J128" s="124">
        <v>85660</v>
      </c>
      <c r="K128" s="75">
        <v>2</v>
      </c>
      <c r="L128" s="283">
        <v>5.66</v>
      </c>
      <c r="M128" s="96"/>
      <c r="N128" s="95"/>
    </row>
    <row r="129" s="59" customFormat="1" ht="28" customHeight="1" spans="2:14">
      <c r="B129" s="76"/>
      <c r="C129" s="259">
        <v>17</v>
      </c>
      <c r="D129" s="261" t="s">
        <v>99</v>
      </c>
      <c r="E129" s="124" t="s">
        <v>342</v>
      </c>
      <c r="F129" s="124" t="s">
        <v>343</v>
      </c>
      <c r="G129" s="124" t="s">
        <v>344</v>
      </c>
      <c r="H129" s="260">
        <v>44881</v>
      </c>
      <c r="I129" s="124" t="s">
        <v>345</v>
      </c>
      <c r="J129" s="124">
        <v>6075487</v>
      </c>
      <c r="K129" s="75">
        <v>1</v>
      </c>
      <c r="L129" s="282">
        <v>9.73</v>
      </c>
      <c r="M129" s="96"/>
      <c r="N129" s="95"/>
    </row>
    <row r="130" s="59" customFormat="1" ht="28" customHeight="1" spans="2:14">
      <c r="B130" s="76"/>
      <c r="C130" s="259">
        <v>18</v>
      </c>
      <c r="D130" s="261" t="s">
        <v>99</v>
      </c>
      <c r="E130" s="124" t="s">
        <v>346</v>
      </c>
      <c r="F130" s="124"/>
      <c r="G130" s="124" t="s">
        <v>347</v>
      </c>
      <c r="H130" s="260">
        <v>44910</v>
      </c>
      <c r="I130" s="124" t="s">
        <v>204</v>
      </c>
      <c r="J130" s="124">
        <v>1766078</v>
      </c>
      <c r="K130" s="75">
        <v>8</v>
      </c>
      <c r="L130" s="283">
        <v>5.76</v>
      </c>
      <c r="M130" s="96"/>
      <c r="N130" s="95"/>
    </row>
    <row r="131" s="59" customFormat="1" ht="28" customHeight="1" spans="2:14">
      <c r="B131" s="76"/>
      <c r="C131" s="256">
        <v>19</v>
      </c>
      <c r="D131" s="261" t="s">
        <v>64</v>
      </c>
      <c r="E131" s="124" t="s">
        <v>348</v>
      </c>
      <c r="F131" s="124" t="s">
        <v>349</v>
      </c>
      <c r="G131" s="124" t="s">
        <v>350</v>
      </c>
      <c r="H131" s="260">
        <v>44909</v>
      </c>
      <c r="I131" s="124" t="s">
        <v>200</v>
      </c>
      <c r="J131" s="124">
        <v>3078094</v>
      </c>
      <c r="K131" s="75">
        <v>0.8</v>
      </c>
      <c r="L131" s="282">
        <v>16.68</v>
      </c>
      <c r="M131" s="96"/>
      <c r="N131" s="95"/>
    </row>
    <row r="132" s="59" customFormat="1" ht="28" customHeight="1" spans="2:14">
      <c r="B132" s="76"/>
      <c r="C132" s="258"/>
      <c r="D132" s="261"/>
      <c r="E132" s="124" t="s">
        <v>351</v>
      </c>
      <c r="F132" s="124" t="s">
        <v>352</v>
      </c>
      <c r="G132" s="124" t="s">
        <v>350</v>
      </c>
      <c r="H132" s="260">
        <v>44909</v>
      </c>
      <c r="I132" s="124" t="s">
        <v>200</v>
      </c>
      <c r="J132" s="124">
        <v>3078095</v>
      </c>
      <c r="K132" s="75">
        <v>5.2</v>
      </c>
      <c r="L132" s="282"/>
      <c r="M132" s="96"/>
      <c r="N132" s="95"/>
    </row>
    <row r="133" s="59" customFormat="1" ht="28" customHeight="1" spans="2:14">
      <c r="B133" s="76"/>
      <c r="C133" s="256">
        <v>20</v>
      </c>
      <c r="D133" s="284" t="s">
        <v>99</v>
      </c>
      <c r="E133" s="124" t="s">
        <v>353</v>
      </c>
      <c r="F133" s="124"/>
      <c r="G133" s="124" t="s">
        <v>347</v>
      </c>
      <c r="H133" s="260">
        <v>44908</v>
      </c>
      <c r="I133" s="124" t="s">
        <v>204</v>
      </c>
      <c r="J133" s="124">
        <v>1766073</v>
      </c>
      <c r="K133" s="75">
        <v>1</v>
      </c>
      <c r="L133" s="282">
        <v>7.12</v>
      </c>
      <c r="M133" s="96"/>
      <c r="N133" s="95"/>
    </row>
    <row r="134" s="59" customFormat="1" ht="28" customHeight="1" spans="2:14">
      <c r="B134" s="76"/>
      <c r="C134" s="70">
        <v>21</v>
      </c>
      <c r="D134" s="285" t="s">
        <v>99</v>
      </c>
      <c r="E134" s="124" t="s">
        <v>354</v>
      </c>
      <c r="F134" s="124" t="s">
        <v>355</v>
      </c>
      <c r="G134" s="124" t="s">
        <v>356</v>
      </c>
      <c r="H134" s="260">
        <v>44840</v>
      </c>
      <c r="I134" s="124" t="s">
        <v>357</v>
      </c>
      <c r="J134" s="124">
        <v>3189127</v>
      </c>
      <c r="K134" s="75">
        <v>5</v>
      </c>
      <c r="L134" s="282">
        <v>2.96</v>
      </c>
      <c r="M134" s="96"/>
      <c r="N134" s="95"/>
    </row>
    <row r="135" s="59" customFormat="1" ht="28" customHeight="1" spans="2:14">
      <c r="B135" s="76"/>
      <c r="C135" s="70"/>
      <c r="D135" s="285"/>
      <c r="E135" s="124" t="s">
        <v>358</v>
      </c>
      <c r="F135" s="124" t="s">
        <v>359</v>
      </c>
      <c r="G135" s="124" t="s">
        <v>356</v>
      </c>
      <c r="H135" s="260">
        <v>44840</v>
      </c>
      <c r="I135" s="124" t="s">
        <v>357</v>
      </c>
      <c r="J135" s="124">
        <v>3189128</v>
      </c>
      <c r="K135" s="75">
        <v>9</v>
      </c>
      <c r="L135" s="282">
        <v>2.48</v>
      </c>
      <c r="M135" s="96"/>
      <c r="N135" s="95"/>
    </row>
    <row r="136" s="59" customFormat="1" ht="28" customHeight="1" spans="2:14">
      <c r="B136" s="76"/>
      <c r="C136" s="70">
        <v>22</v>
      </c>
      <c r="D136" s="285" t="s">
        <v>99</v>
      </c>
      <c r="E136" s="124" t="s">
        <v>360</v>
      </c>
      <c r="F136" s="124"/>
      <c r="G136" s="124" t="s">
        <v>361</v>
      </c>
      <c r="H136" s="260">
        <v>44865</v>
      </c>
      <c r="I136" s="124">
        <v>2102211130</v>
      </c>
      <c r="J136" s="124">
        <v>1121903</v>
      </c>
      <c r="K136" s="75">
        <v>30</v>
      </c>
      <c r="L136" s="282">
        <v>1.59</v>
      </c>
      <c r="M136" s="96"/>
      <c r="N136" s="95"/>
    </row>
    <row r="137" s="59" customFormat="1" ht="28" customHeight="1" spans="2:14">
      <c r="B137" s="76"/>
      <c r="C137" s="70"/>
      <c r="D137" s="285"/>
      <c r="E137" s="124" t="s">
        <v>362</v>
      </c>
      <c r="F137" s="124" t="s">
        <v>363</v>
      </c>
      <c r="G137" s="124" t="s">
        <v>364</v>
      </c>
      <c r="H137" s="260">
        <v>44900</v>
      </c>
      <c r="I137" s="124">
        <v>2100221130</v>
      </c>
      <c r="J137" s="124">
        <v>8687477</v>
      </c>
      <c r="K137" s="75">
        <v>1</v>
      </c>
      <c r="L137" s="282">
        <v>6.02</v>
      </c>
      <c r="M137" s="96"/>
      <c r="N137" s="95"/>
    </row>
    <row r="138" s="59" customFormat="1" ht="28" customHeight="1" spans="2:14">
      <c r="B138" s="76"/>
      <c r="C138" s="70"/>
      <c r="D138" s="285"/>
      <c r="E138" s="124" t="s">
        <v>362</v>
      </c>
      <c r="F138" s="124" t="s">
        <v>365</v>
      </c>
      <c r="G138" s="124" t="s">
        <v>366</v>
      </c>
      <c r="H138" s="260">
        <v>44884</v>
      </c>
      <c r="I138" s="124">
        <v>2102223130</v>
      </c>
      <c r="J138" s="124">
        <v>2409525</v>
      </c>
      <c r="K138" s="75">
        <v>1</v>
      </c>
      <c r="L138" s="282">
        <v>1.19</v>
      </c>
      <c r="M138" s="96"/>
      <c r="N138" s="95"/>
    </row>
    <row r="139" s="59" customFormat="1" ht="28" customHeight="1" spans="2:14">
      <c r="B139" s="76"/>
      <c r="C139" s="70"/>
      <c r="D139" s="285"/>
      <c r="E139" s="124" t="s">
        <v>367</v>
      </c>
      <c r="F139" s="124" t="s">
        <v>368</v>
      </c>
      <c r="G139" s="124" t="s">
        <v>364</v>
      </c>
      <c r="H139" s="260">
        <v>44918</v>
      </c>
      <c r="I139" s="124">
        <v>2100221130</v>
      </c>
      <c r="J139" s="124">
        <v>8687491</v>
      </c>
      <c r="K139" s="75">
        <v>1</v>
      </c>
      <c r="L139" s="282">
        <v>9.62</v>
      </c>
      <c r="M139" s="96"/>
      <c r="N139" s="95"/>
    </row>
    <row r="140" s="59" customFormat="1" ht="28" customHeight="1" spans="2:14">
      <c r="B140" s="76"/>
      <c r="C140" s="70"/>
      <c r="D140" s="285"/>
      <c r="E140" s="124" t="s">
        <v>367</v>
      </c>
      <c r="F140" s="124" t="s">
        <v>368</v>
      </c>
      <c r="G140" s="124" t="s">
        <v>364</v>
      </c>
      <c r="H140" s="260">
        <v>44918</v>
      </c>
      <c r="I140" s="124">
        <v>2100221130</v>
      </c>
      <c r="J140" s="124">
        <v>8687492</v>
      </c>
      <c r="K140" s="75">
        <v>1</v>
      </c>
      <c r="L140" s="282">
        <v>9.62</v>
      </c>
      <c r="M140" s="96"/>
      <c r="N140" s="95"/>
    </row>
    <row r="141" s="59" customFormat="1" ht="28" customHeight="1" spans="2:14">
      <c r="B141" s="76"/>
      <c r="C141" s="70"/>
      <c r="D141" s="285"/>
      <c r="E141" s="124" t="s">
        <v>367</v>
      </c>
      <c r="F141" s="124" t="s">
        <v>368</v>
      </c>
      <c r="G141" s="124" t="s">
        <v>364</v>
      </c>
      <c r="H141" s="260">
        <v>44918</v>
      </c>
      <c r="I141" s="124">
        <v>2100221130</v>
      </c>
      <c r="J141" s="124">
        <v>8687493</v>
      </c>
      <c r="K141" s="75">
        <v>1</v>
      </c>
      <c r="L141" s="282">
        <v>8.57</v>
      </c>
      <c r="M141" s="96"/>
      <c r="N141" s="95"/>
    </row>
    <row r="142" s="59" customFormat="1" ht="28" customHeight="1" spans="2:14">
      <c r="B142" s="76"/>
      <c r="C142" s="70"/>
      <c r="D142" s="285"/>
      <c r="E142" s="124" t="s">
        <v>369</v>
      </c>
      <c r="F142" s="124" t="s">
        <v>370</v>
      </c>
      <c r="G142" s="124" t="s">
        <v>364</v>
      </c>
      <c r="H142" s="260">
        <v>44918</v>
      </c>
      <c r="I142" s="124">
        <v>2100221130</v>
      </c>
      <c r="J142" s="124">
        <v>8687494</v>
      </c>
      <c r="K142" s="75">
        <v>1</v>
      </c>
      <c r="L142" s="282">
        <v>9.47</v>
      </c>
      <c r="M142" s="96"/>
      <c r="N142" s="95"/>
    </row>
    <row r="143" s="59" customFormat="1" ht="28" customHeight="1" spans="2:14">
      <c r="B143" s="76"/>
      <c r="C143" s="258">
        <v>24</v>
      </c>
      <c r="D143" s="148" t="s">
        <v>18</v>
      </c>
      <c r="E143" s="124" t="s">
        <v>371</v>
      </c>
      <c r="F143" s="124"/>
      <c r="G143" s="124" t="s">
        <v>372</v>
      </c>
      <c r="H143" s="260">
        <v>44688</v>
      </c>
      <c r="I143" s="124">
        <v>2102214130</v>
      </c>
      <c r="J143" s="124">
        <v>688602</v>
      </c>
      <c r="K143" s="75">
        <v>12</v>
      </c>
      <c r="L143" s="282">
        <v>5.16</v>
      </c>
      <c r="M143" s="96"/>
      <c r="N143" s="95"/>
    </row>
    <row r="144" s="59" customFormat="1" ht="28" customHeight="1" spans="2:14">
      <c r="B144" s="76"/>
      <c r="C144" s="259">
        <v>25</v>
      </c>
      <c r="D144" s="128" t="s">
        <v>64</v>
      </c>
      <c r="E144" s="124" t="s">
        <v>354</v>
      </c>
      <c r="F144" s="124" t="s">
        <v>373</v>
      </c>
      <c r="G144" s="124" t="s">
        <v>356</v>
      </c>
      <c r="H144" s="260">
        <v>44686</v>
      </c>
      <c r="I144" s="124">
        <v>3700194130</v>
      </c>
      <c r="J144" s="124">
        <v>69438146</v>
      </c>
      <c r="K144" s="75">
        <v>2</v>
      </c>
      <c r="L144" s="282">
        <v>1.24</v>
      </c>
      <c r="M144" s="96"/>
      <c r="N144" s="95"/>
    </row>
    <row r="145" s="59" customFormat="1" ht="28" customHeight="1" spans="2:14">
      <c r="B145" s="76"/>
      <c r="C145" s="256">
        <v>28</v>
      </c>
      <c r="D145" s="128" t="s">
        <v>18</v>
      </c>
      <c r="E145" s="124" t="s">
        <v>374</v>
      </c>
      <c r="F145" s="124"/>
      <c r="G145" s="124" t="s">
        <v>372</v>
      </c>
      <c r="H145" s="260">
        <v>44729</v>
      </c>
      <c r="I145" s="124">
        <v>2102214130</v>
      </c>
      <c r="J145" s="124">
        <v>688615</v>
      </c>
      <c r="K145" s="75">
        <v>0.5</v>
      </c>
      <c r="L145" s="282">
        <v>6.86</v>
      </c>
      <c r="M145" s="96"/>
      <c r="N145" s="95"/>
    </row>
    <row r="146" s="59" customFormat="1" ht="28" customHeight="1" spans="2:14">
      <c r="B146" s="76"/>
      <c r="C146" s="257"/>
      <c r="D146" s="128"/>
      <c r="E146" s="124" t="s">
        <v>374</v>
      </c>
      <c r="F146" s="124"/>
      <c r="G146" s="124" t="s">
        <v>372</v>
      </c>
      <c r="H146" s="260">
        <v>44729</v>
      </c>
      <c r="I146" s="124" t="s">
        <v>375</v>
      </c>
      <c r="J146" s="124">
        <v>688616</v>
      </c>
      <c r="K146" s="75">
        <v>0.5</v>
      </c>
      <c r="L146" s="282">
        <v>6.86</v>
      </c>
      <c r="M146" s="96"/>
      <c r="N146" s="95"/>
    </row>
    <row r="147" s="59" customFormat="1" ht="28" customHeight="1" spans="2:14">
      <c r="B147" s="76"/>
      <c r="C147" s="257"/>
      <c r="D147" s="128"/>
      <c r="E147" s="124" t="s">
        <v>374</v>
      </c>
      <c r="F147" s="124"/>
      <c r="G147" s="124" t="s">
        <v>372</v>
      </c>
      <c r="H147" s="260">
        <v>44729</v>
      </c>
      <c r="I147" s="124" t="s">
        <v>375</v>
      </c>
      <c r="J147" s="124">
        <v>688617</v>
      </c>
      <c r="K147" s="75">
        <v>0.5</v>
      </c>
      <c r="L147" s="282">
        <v>6.86</v>
      </c>
      <c r="M147" s="96"/>
      <c r="N147" s="95"/>
    </row>
    <row r="148" s="59" customFormat="1" ht="28" customHeight="1" spans="2:14">
      <c r="B148" s="76"/>
      <c r="C148" s="257"/>
      <c r="D148" s="128"/>
      <c r="E148" s="124" t="s">
        <v>374</v>
      </c>
      <c r="F148" s="124"/>
      <c r="G148" s="124" t="s">
        <v>372</v>
      </c>
      <c r="H148" s="260">
        <v>44729</v>
      </c>
      <c r="I148" s="124" t="s">
        <v>375</v>
      </c>
      <c r="J148" s="124">
        <v>688618</v>
      </c>
      <c r="K148" s="75">
        <v>0.5</v>
      </c>
      <c r="L148" s="283">
        <v>6.86</v>
      </c>
      <c r="M148" s="96"/>
      <c r="N148" s="95"/>
    </row>
    <row r="149" s="59" customFormat="1" ht="28" customHeight="1" spans="2:14">
      <c r="B149" s="76"/>
      <c r="C149" s="258"/>
      <c r="D149" s="128"/>
      <c r="E149" s="124" t="s">
        <v>376</v>
      </c>
      <c r="F149" s="124"/>
      <c r="G149" s="124" t="s">
        <v>372</v>
      </c>
      <c r="H149" s="260">
        <v>44817</v>
      </c>
      <c r="I149" s="124" t="s">
        <v>204</v>
      </c>
      <c r="J149" s="124">
        <v>817029</v>
      </c>
      <c r="K149" s="75">
        <v>2</v>
      </c>
      <c r="L149" s="283">
        <v>1.87</v>
      </c>
      <c r="M149" s="96"/>
      <c r="N149" s="95"/>
    </row>
    <row r="150" s="59" customFormat="1" ht="28" customHeight="1" spans="2:14">
      <c r="B150" s="76"/>
      <c r="C150" s="256">
        <v>30</v>
      </c>
      <c r="D150" s="128" t="s">
        <v>18</v>
      </c>
      <c r="E150" s="124" t="s">
        <v>377</v>
      </c>
      <c r="F150" s="124" t="s">
        <v>378</v>
      </c>
      <c r="G150" s="124" t="s">
        <v>379</v>
      </c>
      <c r="H150" s="260">
        <v>44645</v>
      </c>
      <c r="I150" s="124" t="s">
        <v>380</v>
      </c>
      <c r="J150" s="124">
        <v>9199381</v>
      </c>
      <c r="K150" s="75">
        <v>0.5</v>
      </c>
      <c r="L150" s="282">
        <v>23.02</v>
      </c>
      <c r="M150" s="96"/>
      <c r="N150" s="95"/>
    </row>
    <row r="151" s="59" customFormat="1" ht="28" customHeight="1" spans="2:14">
      <c r="B151" s="76"/>
      <c r="C151" s="257"/>
      <c r="D151" s="128"/>
      <c r="E151" s="124" t="s">
        <v>377</v>
      </c>
      <c r="F151" s="124" t="s">
        <v>378</v>
      </c>
      <c r="G151" s="124" t="s">
        <v>379</v>
      </c>
      <c r="H151" s="260">
        <v>44645</v>
      </c>
      <c r="I151" s="124" t="s">
        <v>380</v>
      </c>
      <c r="J151" s="124">
        <v>9199382</v>
      </c>
      <c r="K151" s="75">
        <v>0.5</v>
      </c>
      <c r="L151" s="282"/>
      <c r="M151" s="96"/>
      <c r="N151" s="95"/>
    </row>
    <row r="152" s="59" customFormat="1" ht="28" customHeight="1" spans="2:14">
      <c r="B152" s="76"/>
      <c r="C152" s="257"/>
      <c r="D152" s="128"/>
      <c r="E152" s="124" t="s">
        <v>377</v>
      </c>
      <c r="F152" s="124" t="s">
        <v>381</v>
      </c>
      <c r="G152" s="124" t="s">
        <v>379</v>
      </c>
      <c r="H152" s="260" t="s">
        <v>382</v>
      </c>
      <c r="I152" s="124" t="s">
        <v>380</v>
      </c>
      <c r="J152" s="124">
        <v>9199383</v>
      </c>
      <c r="K152" s="75">
        <v>0.5</v>
      </c>
      <c r="L152" s="282"/>
      <c r="M152" s="96"/>
      <c r="N152" s="95"/>
    </row>
    <row r="153" s="59" customFormat="1" ht="28" customHeight="1" spans="2:14">
      <c r="B153" s="76"/>
      <c r="C153" s="257"/>
      <c r="D153" s="128"/>
      <c r="E153" s="124" t="s">
        <v>377</v>
      </c>
      <c r="F153" s="124" t="s">
        <v>381</v>
      </c>
      <c r="G153" s="124" t="s">
        <v>379</v>
      </c>
      <c r="H153" s="260">
        <v>44645</v>
      </c>
      <c r="I153" s="124" t="s">
        <v>380</v>
      </c>
      <c r="J153" s="124">
        <v>25770805</v>
      </c>
      <c r="K153" s="75">
        <v>0.5</v>
      </c>
      <c r="L153" s="282"/>
      <c r="M153" s="96"/>
      <c r="N153" s="95"/>
    </row>
    <row r="154" s="59" customFormat="1" ht="28" customHeight="1" spans="2:14">
      <c r="B154" s="76"/>
      <c r="C154" s="257"/>
      <c r="D154" s="128"/>
      <c r="E154" s="124" t="s">
        <v>383</v>
      </c>
      <c r="F154" s="124"/>
      <c r="G154" s="124" t="s">
        <v>384</v>
      </c>
      <c r="H154" s="260">
        <v>44690</v>
      </c>
      <c r="I154" s="124" t="s">
        <v>375</v>
      </c>
      <c r="J154" s="124">
        <v>1702872</v>
      </c>
      <c r="K154" s="75">
        <v>2</v>
      </c>
      <c r="L154" s="286">
        <v>0.68</v>
      </c>
      <c r="M154" s="96"/>
      <c r="N154" s="95"/>
    </row>
    <row r="155" s="59" customFormat="1" ht="28" customHeight="1" spans="2:14">
      <c r="B155" s="76"/>
      <c r="C155" s="257"/>
      <c r="D155" s="128"/>
      <c r="E155" s="124" t="s">
        <v>385</v>
      </c>
      <c r="F155" s="124" t="s">
        <v>386</v>
      </c>
      <c r="G155" s="124" t="s">
        <v>384</v>
      </c>
      <c r="H155" s="260">
        <v>44651</v>
      </c>
      <c r="I155" s="124" t="s">
        <v>375</v>
      </c>
      <c r="J155" s="124">
        <v>568396</v>
      </c>
      <c r="K155" s="75">
        <v>1</v>
      </c>
      <c r="L155" s="282">
        <v>8.63</v>
      </c>
      <c r="M155" s="96"/>
      <c r="N155" s="95"/>
    </row>
    <row r="156" s="59" customFormat="1" ht="28" customHeight="1" spans="2:14">
      <c r="B156" s="76"/>
      <c r="C156" s="257"/>
      <c r="D156" s="128"/>
      <c r="E156" s="124" t="s">
        <v>385</v>
      </c>
      <c r="F156" s="124" t="s">
        <v>386</v>
      </c>
      <c r="G156" s="124" t="s">
        <v>384</v>
      </c>
      <c r="H156" s="260">
        <v>44726</v>
      </c>
      <c r="I156" s="124" t="s">
        <v>375</v>
      </c>
      <c r="J156" s="124">
        <v>1702891</v>
      </c>
      <c r="K156" s="75">
        <v>3</v>
      </c>
      <c r="L156" s="282"/>
      <c r="M156" s="96"/>
      <c r="N156" s="95"/>
    </row>
    <row r="157" s="59" customFormat="1" ht="28" customHeight="1" spans="2:14">
      <c r="B157" s="76"/>
      <c r="C157" s="258"/>
      <c r="D157" s="128"/>
      <c r="E157" s="124" t="s">
        <v>385</v>
      </c>
      <c r="F157" s="124" t="s">
        <v>386</v>
      </c>
      <c r="G157" s="124" t="s">
        <v>384</v>
      </c>
      <c r="H157" s="260">
        <v>44749</v>
      </c>
      <c r="I157" s="124" t="s">
        <v>122</v>
      </c>
      <c r="J157" s="301" t="s">
        <v>387</v>
      </c>
      <c r="K157" s="75">
        <v>3</v>
      </c>
      <c r="L157" s="282"/>
      <c r="M157" s="96"/>
      <c r="N157" s="95"/>
    </row>
    <row r="158" s="59" customFormat="1" ht="28" customHeight="1" spans="2:14">
      <c r="B158" s="76"/>
      <c r="C158" s="256">
        <v>31</v>
      </c>
      <c r="D158" s="128" t="s">
        <v>18</v>
      </c>
      <c r="E158" s="124" t="s">
        <v>374</v>
      </c>
      <c r="F158" s="124"/>
      <c r="G158" s="124" t="s">
        <v>388</v>
      </c>
      <c r="H158" s="260">
        <v>44817</v>
      </c>
      <c r="I158" s="124" t="s">
        <v>204</v>
      </c>
      <c r="J158" s="124">
        <v>817030</v>
      </c>
      <c r="K158" s="75">
        <v>0.5</v>
      </c>
      <c r="L158" s="282">
        <v>28.96</v>
      </c>
      <c r="M158" s="96"/>
      <c r="N158" s="95"/>
    </row>
    <row r="159" s="59" customFormat="1" ht="28" customHeight="1" spans="2:14">
      <c r="B159" s="76"/>
      <c r="C159" s="257"/>
      <c r="D159" s="128"/>
      <c r="E159" s="124" t="s">
        <v>374</v>
      </c>
      <c r="F159" s="124"/>
      <c r="G159" s="124" t="s">
        <v>388</v>
      </c>
      <c r="H159" s="260">
        <v>44817</v>
      </c>
      <c r="I159" s="124" t="s">
        <v>204</v>
      </c>
      <c r="J159" s="124">
        <v>817033</v>
      </c>
      <c r="K159" s="75">
        <v>0.5</v>
      </c>
      <c r="L159" s="282"/>
      <c r="M159" s="96"/>
      <c r="N159" s="95"/>
    </row>
    <row r="160" s="59" customFormat="1" ht="28" customHeight="1" spans="2:14">
      <c r="B160" s="76"/>
      <c r="C160" s="257"/>
      <c r="D160" s="128"/>
      <c r="E160" s="124" t="s">
        <v>374</v>
      </c>
      <c r="F160" s="124"/>
      <c r="G160" s="124" t="s">
        <v>388</v>
      </c>
      <c r="H160" s="260">
        <v>44817</v>
      </c>
      <c r="I160" s="124" t="s">
        <v>204</v>
      </c>
      <c r="J160" s="124">
        <v>817032</v>
      </c>
      <c r="K160" s="75">
        <v>0.5</v>
      </c>
      <c r="L160" s="282"/>
      <c r="M160" s="96"/>
      <c r="N160" s="95"/>
    </row>
    <row r="161" s="59" customFormat="1" ht="28" customHeight="1" spans="2:14">
      <c r="B161" s="76"/>
      <c r="C161" s="258"/>
      <c r="D161" s="128"/>
      <c r="E161" s="124" t="s">
        <v>374</v>
      </c>
      <c r="F161" s="124"/>
      <c r="G161" s="124" t="s">
        <v>388</v>
      </c>
      <c r="H161" s="260">
        <v>44817</v>
      </c>
      <c r="I161" s="124" t="s">
        <v>204</v>
      </c>
      <c r="J161" s="124">
        <v>817031</v>
      </c>
      <c r="K161" s="75">
        <v>0.5</v>
      </c>
      <c r="L161" s="282"/>
      <c r="M161" s="96"/>
      <c r="N161" s="95"/>
    </row>
    <row r="162" s="59" customFormat="1" ht="28" customHeight="1" spans="2:14">
      <c r="B162" s="76"/>
      <c r="C162" s="259">
        <v>32</v>
      </c>
      <c r="D162" s="128" t="s">
        <v>18</v>
      </c>
      <c r="E162" s="124" t="s">
        <v>389</v>
      </c>
      <c r="F162" s="124"/>
      <c r="G162" s="124" t="s">
        <v>347</v>
      </c>
      <c r="H162" s="260">
        <v>44817</v>
      </c>
      <c r="I162" s="124" t="s">
        <v>204</v>
      </c>
      <c r="J162" s="124">
        <v>1766060</v>
      </c>
      <c r="K162" s="75">
        <v>2</v>
      </c>
      <c r="L162" s="282">
        <v>0.85</v>
      </c>
      <c r="M162" s="96"/>
      <c r="N162" s="95"/>
    </row>
    <row r="163" s="59" customFormat="1" ht="28" customHeight="1" spans="2:14">
      <c r="B163" s="76"/>
      <c r="C163" s="256">
        <v>33</v>
      </c>
      <c r="D163" s="128" t="s">
        <v>18</v>
      </c>
      <c r="E163" s="124" t="s">
        <v>390</v>
      </c>
      <c r="F163" s="124"/>
      <c r="G163" s="124" t="s">
        <v>372</v>
      </c>
      <c r="H163" s="260">
        <v>44817</v>
      </c>
      <c r="I163" s="124" t="s">
        <v>204</v>
      </c>
      <c r="J163" s="124">
        <v>817028</v>
      </c>
      <c r="K163" s="75">
        <v>10</v>
      </c>
      <c r="L163" s="282">
        <v>4.3</v>
      </c>
      <c r="M163" s="96"/>
      <c r="N163" s="95"/>
    </row>
    <row r="164" s="59" customFormat="1" ht="28" customHeight="1" spans="2:14">
      <c r="B164" s="76"/>
      <c r="C164" s="258"/>
      <c r="D164" s="128"/>
      <c r="E164" s="124" t="s">
        <v>371</v>
      </c>
      <c r="F164" s="124"/>
      <c r="G164" s="124" t="s">
        <v>372</v>
      </c>
      <c r="H164" s="260">
        <v>44817</v>
      </c>
      <c r="I164" s="124" t="s">
        <v>204</v>
      </c>
      <c r="J164" s="124">
        <v>817027</v>
      </c>
      <c r="K164" s="75">
        <v>14</v>
      </c>
      <c r="L164" s="282">
        <v>6.02</v>
      </c>
      <c r="M164" s="96"/>
      <c r="N164" s="95"/>
    </row>
    <row r="165" s="59" customFormat="1" ht="28" customHeight="1" spans="2:14">
      <c r="B165" s="76"/>
      <c r="C165" s="259">
        <v>34</v>
      </c>
      <c r="D165" s="128" t="s">
        <v>18</v>
      </c>
      <c r="E165" s="124" t="s">
        <v>391</v>
      </c>
      <c r="F165" s="124"/>
      <c r="G165" s="124" t="s">
        <v>307</v>
      </c>
      <c r="H165" s="260">
        <v>44821</v>
      </c>
      <c r="I165" s="124" t="s">
        <v>357</v>
      </c>
      <c r="J165" s="124">
        <v>941323</v>
      </c>
      <c r="K165" s="75">
        <v>3</v>
      </c>
      <c r="L165" s="282">
        <v>2.12</v>
      </c>
      <c r="M165" s="96"/>
      <c r="N165" s="95"/>
    </row>
    <row r="166" s="59" customFormat="1" ht="28" customHeight="1" spans="2:14">
      <c r="B166" s="76"/>
      <c r="C166" s="259">
        <v>35</v>
      </c>
      <c r="D166" s="128" t="s">
        <v>18</v>
      </c>
      <c r="E166" s="124" t="s">
        <v>392</v>
      </c>
      <c r="F166" s="124"/>
      <c r="G166" s="124" t="s">
        <v>393</v>
      </c>
      <c r="H166" s="260">
        <v>44833</v>
      </c>
      <c r="I166" s="124" t="s">
        <v>394</v>
      </c>
      <c r="J166" s="124">
        <v>4016054</v>
      </c>
      <c r="K166" s="75">
        <v>1</v>
      </c>
      <c r="L166" s="282">
        <v>0.38</v>
      </c>
      <c r="M166" s="96"/>
      <c r="N166" s="95"/>
    </row>
    <row r="167" s="59" customFormat="1" ht="28" customHeight="1" spans="2:14">
      <c r="B167" s="76"/>
      <c r="C167" s="256">
        <v>37</v>
      </c>
      <c r="D167" s="128" t="s">
        <v>18</v>
      </c>
      <c r="E167" s="124" t="s">
        <v>374</v>
      </c>
      <c r="F167" s="124"/>
      <c r="G167" s="124" t="s">
        <v>372</v>
      </c>
      <c r="H167" s="260">
        <v>44869</v>
      </c>
      <c r="I167" s="124">
        <v>2102222130</v>
      </c>
      <c r="J167" s="124">
        <v>817072</v>
      </c>
      <c r="K167" s="75">
        <v>0.4</v>
      </c>
      <c r="L167" s="282">
        <v>41.8</v>
      </c>
      <c r="M167" s="96"/>
      <c r="N167" s="95"/>
    </row>
    <row r="168" s="59" customFormat="1" ht="28" customHeight="1" spans="2:14">
      <c r="B168" s="76"/>
      <c r="C168" s="257"/>
      <c r="D168" s="128"/>
      <c r="E168" s="124" t="s">
        <v>374</v>
      </c>
      <c r="F168" s="124"/>
      <c r="G168" s="124" t="s">
        <v>372</v>
      </c>
      <c r="H168" s="260">
        <v>44869</v>
      </c>
      <c r="I168" s="124">
        <v>2102222130</v>
      </c>
      <c r="J168" s="124">
        <v>817073</v>
      </c>
      <c r="K168" s="75">
        <v>0.4</v>
      </c>
      <c r="L168" s="282"/>
      <c r="M168" s="96"/>
      <c r="N168" s="95"/>
    </row>
    <row r="169" s="59" customFormat="1" ht="28" customHeight="1" spans="2:14">
      <c r="B169" s="76"/>
      <c r="C169" s="257"/>
      <c r="D169" s="128"/>
      <c r="E169" s="124" t="s">
        <v>374</v>
      </c>
      <c r="F169" s="124"/>
      <c r="G169" s="124" t="s">
        <v>372</v>
      </c>
      <c r="H169" s="260">
        <v>44869</v>
      </c>
      <c r="I169" s="124">
        <v>2102222130</v>
      </c>
      <c r="J169" s="124">
        <v>817067</v>
      </c>
      <c r="K169" s="75">
        <v>0.4</v>
      </c>
      <c r="L169" s="282"/>
      <c r="M169" s="96"/>
      <c r="N169" s="95"/>
    </row>
    <row r="170" s="59" customFormat="1" ht="28" customHeight="1" spans="2:14">
      <c r="B170" s="76"/>
      <c r="C170" s="257"/>
      <c r="D170" s="128"/>
      <c r="E170" s="124" t="s">
        <v>374</v>
      </c>
      <c r="F170" s="124"/>
      <c r="G170" s="124" t="s">
        <v>372</v>
      </c>
      <c r="H170" s="260">
        <v>44869</v>
      </c>
      <c r="I170" s="124">
        <v>2102222130</v>
      </c>
      <c r="J170" s="124">
        <v>817068</v>
      </c>
      <c r="K170" s="75">
        <v>0.4</v>
      </c>
      <c r="L170" s="282"/>
      <c r="M170" s="96"/>
      <c r="N170" s="95"/>
    </row>
    <row r="171" s="59" customFormat="1" ht="28" customHeight="1" spans="2:14">
      <c r="B171" s="76"/>
      <c r="C171" s="257"/>
      <c r="D171" s="128"/>
      <c r="E171" s="124" t="s">
        <v>374</v>
      </c>
      <c r="F171" s="124"/>
      <c r="G171" s="124" t="s">
        <v>372</v>
      </c>
      <c r="H171" s="260">
        <v>44869</v>
      </c>
      <c r="I171" s="124">
        <v>2102222130</v>
      </c>
      <c r="J171" s="124">
        <v>817069</v>
      </c>
      <c r="K171" s="75">
        <v>0.2</v>
      </c>
      <c r="L171" s="282"/>
      <c r="M171" s="96"/>
      <c r="N171" s="95"/>
    </row>
    <row r="172" s="59" customFormat="1" ht="28" customHeight="1" spans="2:14">
      <c r="B172" s="76"/>
      <c r="C172" s="258"/>
      <c r="D172" s="128"/>
      <c r="E172" s="124" t="s">
        <v>374</v>
      </c>
      <c r="F172" s="124"/>
      <c r="G172" s="124" t="s">
        <v>372</v>
      </c>
      <c r="H172" s="260">
        <v>44869</v>
      </c>
      <c r="I172" s="124">
        <v>2102222130</v>
      </c>
      <c r="J172" s="124">
        <v>817070</v>
      </c>
      <c r="K172" s="75">
        <v>0.2</v>
      </c>
      <c r="L172" s="282"/>
      <c r="M172" s="96"/>
      <c r="N172" s="95"/>
    </row>
    <row r="173" s="59" customFormat="1" ht="28" customHeight="1" spans="2:14">
      <c r="B173" s="76"/>
      <c r="C173" s="256">
        <v>38</v>
      </c>
      <c r="D173" s="128" t="s">
        <v>18</v>
      </c>
      <c r="E173" s="124" t="s">
        <v>395</v>
      </c>
      <c r="F173" s="124" t="s">
        <v>396</v>
      </c>
      <c r="G173" s="124" t="s">
        <v>397</v>
      </c>
      <c r="H173" s="260">
        <v>44904</v>
      </c>
      <c r="I173" s="124">
        <v>2102221130</v>
      </c>
      <c r="J173" s="124">
        <v>1780448</v>
      </c>
      <c r="K173" s="75">
        <v>0.5</v>
      </c>
      <c r="L173" s="282">
        <v>13.88</v>
      </c>
      <c r="M173" s="96"/>
      <c r="N173" s="95"/>
    </row>
    <row r="174" s="59" customFormat="1" ht="28" customHeight="1" spans="2:14">
      <c r="B174" s="76"/>
      <c r="C174" s="257"/>
      <c r="D174" s="128"/>
      <c r="E174" s="124" t="s">
        <v>395</v>
      </c>
      <c r="F174" s="124" t="s">
        <v>396</v>
      </c>
      <c r="G174" s="124" t="s">
        <v>397</v>
      </c>
      <c r="H174" s="260">
        <v>44904</v>
      </c>
      <c r="I174" s="124">
        <v>2102221130</v>
      </c>
      <c r="J174" s="124">
        <v>1780449</v>
      </c>
      <c r="K174" s="75">
        <v>0.5</v>
      </c>
      <c r="L174" s="282"/>
      <c r="M174" s="96"/>
      <c r="N174" s="95"/>
    </row>
    <row r="175" s="59" customFormat="1" ht="28" customHeight="1" spans="2:14">
      <c r="B175" s="76"/>
      <c r="C175" s="258"/>
      <c r="D175" s="128"/>
      <c r="E175" s="124" t="s">
        <v>386</v>
      </c>
      <c r="F175" s="124" t="s">
        <v>396</v>
      </c>
      <c r="G175" s="124" t="s">
        <v>398</v>
      </c>
      <c r="H175" s="260">
        <v>44904</v>
      </c>
      <c r="I175" s="124">
        <v>2102223130</v>
      </c>
      <c r="J175" s="124">
        <v>614450</v>
      </c>
      <c r="K175" s="75">
        <v>0.857</v>
      </c>
      <c r="L175" s="282">
        <v>2.91</v>
      </c>
      <c r="M175" s="96"/>
      <c r="N175" s="95"/>
    </row>
    <row r="176" s="59" customFormat="1" ht="28" customHeight="1" spans="2:14">
      <c r="B176" s="76"/>
      <c r="C176" s="256">
        <v>42</v>
      </c>
      <c r="D176" s="128" t="s">
        <v>18</v>
      </c>
      <c r="E176" s="124" t="s">
        <v>374</v>
      </c>
      <c r="F176" s="124"/>
      <c r="G176" s="124" t="s">
        <v>372</v>
      </c>
      <c r="H176" s="260">
        <v>44919</v>
      </c>
      <c r="I176" s="124">
        <v>2102223130</v>
      </c>
      <c r="J176" s="124">
        <v>1543160</v>
      </c>
      <c r="K176" s="75">
        <v>0.4</v>
      </c>
      <c r="L176" s="282">
        <v>21.27</v>
      </c>
      <c r="M176" s="96"/>
      <c r="N176" s="95"/>
    </row>
    <row r="177" s="59" customFormat="1" ht="28" customHeight="1" spans="2:14">
      <c r="B177" s="76"/>
      <c r="C177" s="257"/>
      <c r="D177" s="128"/>
      <c r="E177" s="124" t="s">
        <v>374</v>
      </c>
      <c r="F177" s="124"/>
      <c r="G177" s="124" t="s">
        <v>372</v>
      </c>
      <c r="H177" s="260">
        <v>44919</v>
      </c>
      <c r="I177" s="124">
        <v>2102223130</v>
      </c>
      <c r="J177" s="124">
        <v>1543161</v>
      </c>
      <c r="K177" s="75">
        <v>0.4</v>
      </c>
      <c r="L177" s="282"/>
      <c r="M177" s="96"/>
      <c r="N177" s="95"/>
    </row>
    <row r="178" s="59" customFormat="1" ht="28" customHeight="1" spans="2:14">
      <c r="B178" s="76"/>
      <c r="C178" s="257"/>
      <c r="D178" s="128"/>
      <c r="E178" s="124" t="s">
        <v>374</v>
      </c>
      <c r="F178" s="124"/>
      <c r="G178" s="124" t="s">
        <v>372</v>
      </c>
      <c r="H178" s="260">
        <v>44919</v>
      </c>
      <c r="I178" s="124">
        <v>2102223130</v>
      </c>
      <c r="J178" s="124">
        <v>1543162</v>
      </c>
      <c r="K178" s="75">
        <v>0.2</v>
      </c>
      <c r="L178" s="282"/>
      <c r="M178" s="96"/>
      <c r="N178" s="95"/>
    </row>
    <row r="179" s="59" customFormat="1" ht="28" customHeight="1" spans="2:14">
      <c r="B179" s="76"/>
      <c r="C179" s="257"/>
      <c r="D179" s="128"/>
      <c r="E179" s="124" t="s">
        <v>374</v>
      </c>
      <c r="F179" s="124"/>
      <c r="G179" s="124" t="s">
        <v>372</v>
      </c>
      <c r="H179" s="260">
        <v>44919</v>
      </c>
      <c r="I179" s="124">
        <v>2102223130</v>
      </c>
      <c r="J179" s="124">
        <v>1543163</v>
      </c>
      <c r="K179" s="75">
        <v>0.4</v>
      </c>
      <c r="L179" s="282">
        <v>21.27</v>
      </c>
      <c r="M179" s="96"/>
      <c r="N179" s="95"/>
    </row>
    <row r="180" s="59" customFormat="1" ht="28" customHeight="1" spans="2:14">
      <c r="B180" s="76"/>
      <c r="C180" s="257"/>
      <c r="D180" s="128"/>
      <c r="E180" s="124" t="s">
        <v>374</v>
      </c>
      <c r="F180" s="124"/>
      <c r="G180" s="124" t="s">
        <v>372</v>
      </c>
      <c r="H180" s="260">
        <v>44919</v>
      </c>
      <c r="I180" s="124">
        <v>2102223130</v>
      </c>
      <c r="J180" s="124">
        <v>1543164</v>
      </c>
      <c r="K180" s="75">
        <v>0.4</v>
      </c>
      <c r="L180" s="282"/>
      <c r="M180" s="96"/>
      <c r="N180" s="95"/>
    </row>
    <row r="181" s="59" customFormat="1" ht="28" customHeight="1" spans="2:14">
      <c r="B181" s="76"/>
      <c r="C181" s="257"/>
      <c r="D181" s="128"/>
      <c r="E181" s="124" t="s">
        <v>374</v>
      </c>
      <c r="F181" s="124"/>
      <c r="G181" s="124" t="s">
        <v>372</v>
      </c>
      <c r="H181" s="260">
        <v>44919</v>
      </c>
      <c r="I181" s="124">
        <v>2102223130</v>
      </c>
      <c r="J181" s="124">
        <v>1543165</v>
      </c>
      <c r="K181" s="75">
        <v>0.2</v>
      </c>
      <c r="L181" s="282"/>
      <c r="M181" s="96"/>
      <c r="N181" s="95"/>
    </row>
    <row r="182" s="59" customFormat="1" ht="28" customHeight="1" spans="2:14">
      <c r="B182" s="76"/>
      <c r="C182" s="257"/>
      <c r="D182" s="128"/>
      <c r="E182" s="124" t="s">
        <v>374</v>
      </c>
      <c r="F182" s="124"/>
      <c r="G182" s="124" t="s">
        <v>372</v>
      </c>
      <c r="H182" s="260">
        <v>44919</v>
      </c>
      <c r="I182" s="124">
        <v>2102223130</v>
      </c>
      <c r="J182" s="124">
        <v>1543166</v>
      </c>
      <c r="K182" s="75">
        <v>0.2</v>
      </c>
      <c r="L182" s="282">
        <v>21.83</v>
      </c>
      <c r="M182" s="96"/>
      <c r="N182" s="95"/>
    </row>
    <row r="183" s="59" customFormat="1" ht="28" customHeight="1" spans="2:14">
      <c r="B183" s="76"/>
      <c r="C183" s="257"/>
      <c r="D183" s="128"/>
      <c r="E183" s="124" t="s">
        <v>374</v>
      </c>
      <c r="F183" s="124"/>
      <c r="G183" s="124" t="s">
        <v>372</v>
      </c>
      <c r="H183" s="260">
        <v>44919</v>
      </c>
      <c r="I183" s="124">
        <v>2102223130</v>
      </c>
      <c r="J183" s="124">
        <v>1543167</v>
      </c>
      <c r="K183" s="75">
        <v>0.4</v>
      </c>
      <c r="L183" s="282"/>
      <c r="M183" s="96"/>
      <c r="N183" s="95"/>
    </row>
    <row r="184" s="59" customFormat="1" ht="28" customHeight="1" spans="2:14">
      <c r="B184" s="76"/>
      <c r="C184" s="257"/>
      <c r="D184" s="128"/>
      <c r="E184" s="124" t="s">
        <v>374</v>
      </c>
      <c r="F184" s="124"/>
      <c r="G184" s="124" t="s">
        <v>372</v>
      </c>
      <c r="H184" s="260">
        <v>44919</v>
      </c>
      <c r="I184" s="124">
        <v>2102223130</v>
      </c>
      <c r="J184" s="124">
        <v>1543168</v>
      </c>
      <c r="K184" s="75">
        <v>0.4</v>
      </c>
      <c r="L184" s="282"/>
      <c r="M184" s="96"/>
      <c r="N184" s="95"/>
    </row>
    <row r="185" s="59" customFormat="1" ht="28" customHeight="1" spans="2:14">
      <c r="B185" s="76"/>
      <c r="C185" s="257"/>
      <c r="D185" s="128"/>
      <c r="E185" s="124" t="s">
        <v>374</v>
      </c>
      <c r="F185" s="124"/>
      <c r="G185" s="124" t="s">
        <v>372</v>
      </c>
      <c r="H185" s="260">
        <v>44919</v>
      </c>
      <c r="I185" s="124">
        <v>2102223130</v>
      </c>
      <c r="J185" s="124">
        <v>1543169</v>
      </c>
      <c r="K185" s="75">
        <v>0.4</v>
      </c>
      <c r="L185" s="282">
        <v>21.83</v>
      </c>
      <c r="M185" s="96"/>
      <c r="N185" s="95"/>
    </row>
    <row r="186" s="59" customFormat="1" ht="28" customHeight="1" spans="2:14">
      <c r="B186" s="76"/>
      <c r="C186" s="257"/>
      <c r="D186" s="128"/>
      <c r="E186" s="124" t="s">
        <v>374</v>
      </c>
      <c r="F186" s="124"/>
      <c r="G186" s="124" t="s">
        <v>372</v>
      </c>
      <c r="H186" s="260">
        <v>44919</v>
      </c>
      <c r="I186" s="124">
        <v>2102223130</v>
      </c>
      <c r="J186" s="124">
        <v>1543170</v>
      </c>
      <c r="K186" s="75">
        <v>0.4</v>
      </c>
      <c r="L186" s="282"/>
      <c r="M186" s="96"/>
      <c r="N186" s="95"/>
    </row>
    <row r="187" s="59" customFormat="1" ht="28" customHeight="1" spans="2:14">
      <c r="B187" s="76"/>
      <c r="C187" s="257"/>
      <c r="D187" s="128"/>
      <c r="E187" s="124" t="s">
        <v>374</v>
      </c>
      <c r="F187" s="124"/>
      <c r="G187" s="124" t="s">
        <v>372</v>
      </c>
      <c r="H187" s="260">
        <v>44919</v>
      </c>
      <c r="I187" s="124">
        <v>2102223130</v>
      </c>
      <c r="J187" s="124">
        <v>1543171</v>
      </c>
      <c r="K187" s="75">
        <v>0.2</v>
      </c>
      <c r="L187" s="282"/>
      <c r="M187" s="96"/>
      <c r="N187" s="95"/>
    </row>
    <row r="188" s="59" customFormat="1" ht="28" customHeight="1" spans="2:14">
      <c r="B188" s="76"/>
      <c r="C188" s="257"/>
      <c r="D188" s="128"/>
      <c r="E188" s="124" t="s">
        <v>374</v>
      </c>
      <c r="F188" s="124"/>
      <c r="G188" s="124" t="s">
        <v>372</v>
      </c>
      <c r="H188" s="260">
        <v>44919</v>
      </c>
      <c r="I188" s="124">
        <v>2102223130</v>
      </c>
      <c r="J188" s="124">
        <v>1543172</v>
      </c>
      <c r="K188" s="75">
        <v>0.2</v>
      </c>
      <c r="L188" s="282">
        <v>21.83</v>
      </c>
      <c r="M188" s="96"/>
      <c r="N188" s="95"/>
    </row>
    <row r="189" s="59" customFormat="1" ht="28" customHeight="1" spans="2:14">
      <c r="B189" s="76"/>
      <c r="C189" s="257"/>
      <c r="D189" s="128"/>
      <c r="E189" s="124" t="s">
        <v>374</v>
      </c>
      <c r="F189" s="124"/>
      <c r="G189" s="124" t="s">
        <v>372</v>
      </c>
      <c r="H189" s="260">
        <v>44919</v>
      </c>
      <c r="I189" s="124">
        <v>2102223130</v>
      </c>
      <c r="J189" s="124">
        <v>1543174</v>
      </c>
      <c r="K189" s="75">
        <v>0.4</v>
      </c>
      <c r="L189" s="282"/>
      <c r="M189" s="96"/>
      <c r="N189" s="95"/>
    </row>
    <row r="190" s="59" customFormat="1" ht="28" customHeight="1" spans="2:14">
      <c r="B190" s="76"/>
      <c r="C190" s="257"/>
      <c r="D190" s="128"/>
      <c r="E190" s="124" t="s">
        <v>374</v>
      </c>
      <c r="F190" s="124"/>
      <c r="G190" s="124" t="s">
        <v>372</v>
      </c>
      <c r="H190" s="260">
        <v>44919</v>
      </c>
      <c r="I190" s="124">
        <v>2102223130</v>
      </c>
      <c r="J190" s="124">
        <v>1543175</v>
      </c>
      <c r="K190" s="75">
        <v>0.4</v>
      </c>
      <c r="L190" s="282"/>
      <c r="M190" s="96"/>
      <c r="N190" s="95"/>
    </row>
    <row r="191" s="59" customFormat="1" ht="28" customHeight="1" spans="2:14">
      <c r="B191" s="76"/>
      <c r="C191" s="257"/>
      <c r="D191" s="128"/>
      <c r="E191" s="124" t="s">
        <v>374</v>
      </c>
      <c r="F191" s="124"/>
      <c r="G191" s="124" t="s">
        <v>372</v>
      </c>
      <c r="H191" s="260">
        <v>44919</v>
      </c>
      <c r="I191" s="124">
        <v>2102223130</v>
      </c>
      <c r="J191" s="124">
        <v>1543176</v>
      </c>
      <c r="K191" s="75">
        <v>0.4</v>
      </c>
      <c r="L191" s="282">
        <v>21.83</v>
      </c>
      <c r="M191" s="96"/>
      <c r="N191" s="95"/>
    </row>
    <row r="192" s="59" customFormat="1" ht="28" customHeight="1" spans="2:14">
      <c r="B192" s="76"/>
      <c r="C192" s="257"/>
      <c r="D192" s="128"/>
      <c r="E192" s="124" t="s">
        <v>374</v>
      </c>
      <c r="F192" s="124"/>
      <c r="G192" s="124" t="s">
        <v>372</v>
      </c>
      <c r="H192" s="260">
        <v>44919</v>
      </c>
      <c r="I192" s="124">
        <v>2102223130</v>
      </c>
      <c r="J192" s="124">
        <v>1543177</v>
      </c>
      <c r="K192" s="75">
        <v>0.4</v>
      </c>
      <c r="L192" s="282"/>
      <c r="M192" s="96"/>
      <c r="N192" s="95"/>
    </row>
    <row r="193" s="59" customFormat="1" ht="28" customHeight="1" spans="2:14">
      <c r="B193" s="76"/>
      <c r="C193" s="258"/>
      <c r="D193" s="128"/>
      <c r="E193" s="124" t="s">
        <v>374</v>
      </c>
      <c r="F193" s="124"/>
      <c r="G193" s="124" t="s">
        <v>372</v>
      </c>
      <c r="H193" s="260">
        <v>44919</v>
      </c>
      <c r="I193" s="124">
        <v>2102223130</v>
      </c>
      <c r="J193" s="124">
        <v>1543178</v>
      </c>
      <c r="K193" s="75">
        <v>0.2</v>
      </c>
      <c r="L193" s="282"/>
      <c r="M193" s="96"/>
      <c r="N193" s="95"/>
    </row>
    <row r="194" s="59" customFormat="1" ht="28" customHeight="1" spans="2:14">
      <c r="B194" s="76"/>
      <c r="C194" s="259">
        <v>45</v>
      </c>
      <c r="D194" s="128" t="s">
        <v>18</v>
      </c>
      <c r="E194" s="124" t="s">
        <v>399</v>
      </c>
      <c r="F194" s="124" t="s">
        <v>400</v>
      </c>
      <c r="G194" s="124" t="s">
        <v>401</v>
      </c>
      <c r="H194" s="260">
        <v>44808</v>
      </c>
      <c r="I194" s="124">
        <v>2102221130</v>
      </c>
      <c r="J194" s="124">
        <v>2770786</v>
      </c>
      <c r="K194" s="75">
        <v>2</v>
      </c>
      <c r="L194" s="283">
        <v>1.5</v>
      </c>
      <c r="M194" s="96"/>
      <c r="N194" s="95"/>
    </row>
    <row r="195" s="59" customFormat="1" ht="28" customHeight="1" spans="2:14">
      <c r="B195" s="76"/>
      <c r="C195" s="256">
        <v>46</v>
      </c>
      <c r="D195" s="128" t="s">
        <v>232</v>
      </c>
      <c r="E195" s="124" t="s">
        <v>402</v>
      </c>
      <c r="F195" s="124"/>
      <c r="G195" s="124" t="s">
        <v>403</v>
      </c>
      <c r="H195" s="260">
        <v>44910</v>
      </c>
      <c r="I195" s="124">
        <v>21022100104</v>
      </c>
      <c r="J195" s="124">
        <v>7302011</v>
      </c>
      <c r="K195" s="290">
        <v>1</v>
      </c>
      <c r="L195" s="282">
        <v>26.11</v>
      </c>
      <c r="M195" s="96"/>
      <c r="N195" s="95"/>
    </row>
    <row r="196" s="59" customFormat="1" ht="28" customHeight="1" spans="2:14">
      <c r="B196" s="76"/>
      <c r="C196" s="257"/>
      <c r="D196" s="128"/>
      <c r="E196" s="124" t="s">
        <v>402</v>
      </c>
      <c r="F196" s="124"/>
      <c r="G196" s="124" t="s">
        <v>403</v>
      </c>
      <c r="H196" s="260">
        <v>44910</v>
      </c>
      <c r="I196" s="124"/>
      <c r="J196" s="124">
        <v>7302012</v>
      </c>
      <c r="K196" s="291"/>
      <c r="L196" s="282"/>
      <c r="M196" s="96"/>
      <c r="N196" s="95"/>
    </row>
    <row r="197" s="59" customFormat="1" ht="28" customHeight="1" spans="2:14">
      <c r="B197" s="76"/>
      <c r="C197" s="257"/>
      <c r="D197" s="150"/>
      <c r="E197" s="124" t="s">
        <v>402</v>
      </c>
      <c r="F197" s="124"/>
      <c r="G197" s="124" t="s">
        <v>403</v>
      </c>
      <c r="H197" s="260">
        <v>44910</v>
      </c>
      <c r="I197" s="124"/>
      <c r="J197" s="124">
        <v>7302013</v>
      </c>
      <c r="K197" s="292"/>
      <c r="L197" s="282"/>
      <c r="M197" s="96"/>
      <c r="N197" s="95"/>
    </row>
    <row r="198" s="59" customFormat="1" ht="28" customHeight="1" spans="2:14">
      <c r="B198" s="76"/>
      <c r="C198" s="70">
        <v>47</v>
      </c>
      <c r="D198" s="287" t="s">
        <v>64</v>
      </c>
      <c r="E198" s="124" t="s">
        <v>362</v>
      </c>
      <c r="F198" s="124" t="s">
        <v>404</v>
      </c>
      <c r="G198" s="124" t="s">
        <v>405</v>
      </c>
      <c r="H198" s="260">
        <v>44820</v>
      </c>
      <c r="I198" s="124">
        <v>2102221130</v>
      </c>
      <c r="J198" s="124">
        <v>178766</v>
      </c>
      <c r="K198" s="75">
        <v>1</v>
      </c>
      <c r="L198" s="282">
        <v>6.02</v>
      </c>
      <c r="M198" s="96"/>
      <c r="N198" s="95"/>
    </row>
    <row r="199" s="59" customFormat="1" ht="28" customHeight="1" spans="2:14">
      <c r="B199" s="76"/>
      <c r="C199" s="288">
        <v>48</v>
      </c>
      <c r="D199" s="287" t="s">
        <v>64</v>
      </c>
      <c r="E199" s="124" t="s">
        <v>362</v>
      </c>
      <c r="F199" s="124" t="s">
        <v>406</v>
      </c>
      <c r="G199" s="124" t="s">
        <v>364</v>
      </c>
      <c r="H199" s="260">
        <v>44778</v>
      </c>
      <c r="I199" s="124">
        <v>2100214130</v>
      </c>
      <c r="J199" s="124">
        <v>3390724</v>
      </c>
      <c r="K199" s="75">
        <v>1</v>
      </c>
      <c r="L199" s="282">
        <v>4.07</v>
      </c>
      <c r="M199" s="96"/>
      <c r="N199" s="95"/>
    </row>
    <row r="200" s="59" customFormat="1" ht="28" customHeight="1" spans="2:14">
      <c r="B200" s="76"/>
      <c r="C200" s="289"/>
      <c r="D200" s="287"/>
      <c r="E200" s="124" t="s">
        <v>362</v>
      </c>
      <c r="F200" s="124" t="s">
        <v>407</v>
      </c>
      <c r="G200" s="124" t="s">
        <v>364</v>
      </c>
      <c r="H200" s="260">
        <v>44688</v>
      </c>
      <c r="I200" s="124">
        <v>2100214130</v>
      </c>
      <c r="J200" s="124">
        <v>3357345</v>
      </c>
      <c r="K200" s="75">
        <v>1</v>
      </c>
      <c r="L200" s="282">
        <v>8.21</v>
      </c>
      <c r="M200" s="96"/>
      <c r="N200" s="95"/>
    </row>
    <row r="201" s="59" customFormat="1" ht="28" customHeight="1" spans="2:14">
      <c r="B201" s="76"/>
      <c r="C201" s="257">
        <v>49</v>
      </c>
      <c r="D201" s="148" t="s">
        <v>64</v>
      </c>
      <c r="E201" s="124" t="s">
        <v>408</v>
      </c>
      <c r="F201" s="124" t="s">
        <v>409</v>
      </c>
      <c r="G201" s="124" t="s">
        <v>410</v>
      </c>
      <c r="H201" s="260">
        <v>44648</v>
      </c>
      <c r="I201" s="124">
        <v>21022100104</v>
      </c>
      <c r="J201" s="124">
        <v>14389316</v>
      </c>
      <c r="K201" s="290">
        <v>1</v>
      </c>
      <c r="L201" s="282">
        <v>35</v>
      </c>
      <c r="M201" s="96"/>
      <c r="N201" s="95"/>
    </row>
    <row r="202" s="59" customFormat="1" ht="28" customHeight="1" spans="2:14">
      <c r="B202" s="76"/>
      <c r="C202" s="257"/>
      <c r="D202" s="128"/>
      <c r="E202" s="124" t="s">
        <v>408</v>
      </c>
      <c r="F202" s="124" t="s">
        <v>409</v>
      </c>
      <c r="G202" s="124" t="s">
        <v>410</v>
      </c>
      <c r="H202" s="260">
        <v>44675</v>
      </c>
      <c r="I202" s="124">
        <v>21022100104</v>
      </c>
      <c r="J202" s="124">
        <v>14389318</v>
      </c>
      <c r="K202" s="291"/>
      <c r="L202" s="282"/>
      <c r="M202" s="96"/>
      <c r="N202" s="95"/>
    </row>
    <row r="203" s="59" customFormat="1" ht="28" customHeight="1" spans="2:14">
      <c r="B203" s="76"/>
      <c r="C203" s="257"/>
      <c r="D203" s="128"/>
      <c r="E203" s="124" t="s">
        <v>408</v>
      </c>
      <c r="F203" s="124" t="s">
        <v>409</v>
      </c>
      <c r="G203" s="124" t="s">
        <v>411</v>
      </c>
      <c r="H203" s="260">
        <v>44675</v>
      </c>
      <c r="I203" s="124">
        <v>21022100104</v>
      </c>
      <c r="J203" s="124">
        <v>14389319</v>
      </c>
      <c r="K203" s="291"/>
      <c r="L203" s="282"/>
      <c r="M203" s="96"/>
      <c r="N203" s="95"/>
    </row>
    <row r="204" s="59" customFormat="1" ht="28" customHeight="1" spans="2:14">
      <c r="B204" s="76"/>
      <c r="C204" s="257"/>
      <c r="D204" s="128"/>
      <c r="E204" s="124" t="s">
        <v>408</v>
      </c>
      <c r="F204" s="124" t="s">
        <v>412</v>
      </c>
      <c r="G204" s="124" t="s">
        <v>411</v>
      </c>
      <c r="H204" s="260">
        <v>44675</v>
      </c>
      <c r="I204" s="124">
        <v>21022100104</v>
      </c>
      <c r="J204" s="124">
        <v>14389320</v>
      </c>
      <c r="K204" s="291"/>
      <c r="L204" s="282"/>
      <c r="M204" s="96"/>
      <c r="N204" s="95"/>
    </row>
    <row r="205" s="59" customFormat="1" ht="28" customHeight="1" spans="2:14">
      <c r="B205" s="76"/>
      <c r="C205" s="258"/>
      <c r="D205" s="128"/>
      <c r="E205" s="124" t="s">
        <v>408</v>
      </c>
      <c r="F205" s="124" t="s">
        <v>409</v>
      </c>
      <c r="G205" s="124" t="s">
        <v>410</v>
      </c>
      <c r="H205" s="260">
        <v>44900</v>
      </c>
      <c r="I205" s="124">
        <v>21022100104</v>
      </c>
      <c r="J205" s="124">
        <v>14389332</v>
      </c>
      <c r="K205" s="292"/>
      <c r="L205" s="282"/>
      <c r="M205" s="96"/>
      <c r="N205" s="95"/>
    </row>
    <row r="206" s="59" customFormat="1" ht="28" customHeight="1" spans="2:14">
      <c r="B206" s="76"/>
      <c r="C206" s="259">
        <v>50</v>
      </c>
      <c r="D206" s="128" t="s">
        <v>232</v>
      </c>
      <c r="E206" s="124" t="s">
        <v>413</v>
      </c>
      <c r="F206" s="124"/>
      <c r="G206" s="124" t="s">
        <v>414</v>
      </c>
      <c r="H206" s="260">
        <v>44830</v>
      </c>
      <c r="I206" s="124">
        <v>2102222130</v>
      </c>
      <c r="J206" s="124">
        <v>2625095</v>
      </c>
      <c r="K206" s="75">
        <v>1</v>
      </c>
      <c r="L206" s="282">
        <v>45.87</v>
      </c>
      <c r="M206" s="96"/>
      <c r="N206" s="95"/>
    </row>
    <row r="207" s="59" customFormat="1" ht="28" customHeight="1" spans="2:14">
      <c r="B207" s="76"/>
      <c r="C207" s="259">
        <v>55</v>
      </c>
      <c r="D207" s="128" t="s">
        <v>18</v>
      </c>
      <c r="E207" s="124" t="s">
        <v>415</v>
      </c>
      <c r="F207" s="124"/>
      <c r="G207" s="124" t="s">
        <v>372</v>
      </c>
      <c r="H207" s="260">
        <v>44849</v>
      </c>
      <c r="I207" s="124">
        <v>2102222130</v>
      </c>
      <c r="J207" s="124">
        <v>817058</v>
      </c>
      <c r="K207" s="75">
        <v>20</v>
      </c>
      <c r="L207" s="282">
        <v>2.34</v>
      </c>
      <c r="M207" s="293"/>
      <c r="N207" s="98"/>
    </row>
    <row r="208" s="59" customFormat="1" ht="28" customHeight="1" spans="2:14">
      <c r="B208" s="73" t="s">
        <v>416</v>
      </c>
      <c r="C208" s="124">
        <v>1</v>
      </c>
      <c r="D208" s="124" t="s">
        <v>417</v>
      </c>
      <c r="E208" s="124" t="s">
        <v>418</v>
      </c>
      <c r="F208" s="124" t="s">
        <v>419</v>
      </c>
      <c r="G208" s="124" t="s">
        <v>420</v>
      </c>
      <c r="H208" s="260">
        <v>44874</v>
      </c>
      <c r="I208" s="124">
        <v>3702222130</v>
      </c>
      <c r="J208" s="301" t="s">
        <v>421</v>
      </c>
      <c r="K208" s="294">
        <v>0.5</v>
      </c>
      <c r="L208" s="275">
        <v>18.14</v>
      </c>
      <c r="M208" s="92">
        <f>SUM(K208:K209)</f>
        <v>1</v>
      </c>
      <c r="N208" s="97">
        <f>SUM(L208:L209)</f>
        <v>18.14</v>
      </c>
    </row>
    <row r="209" s="59" customFormat="1" ht="28" customHeight="1" spans="2:14">
      <c r="B209" s="74"/>
      <c r="C209" s="124">
        <v>2</v>
      </c>
      <c r="D209" s="124" t="s">
        <v>417</v>
      </c>
      <c r="E209" s="124" t="s">
        <v>418</v>
      </c>
      <c r="F209" s="124" t="s">
        <v>419</v>
      </c>
      <c r="G209" s="124" t="s">
        <v>420</v>
      </c>
      <c r="H209" s="260">
        <v>44874</v>
      </c>
      <c r="I209" s="124">
        <v>3702222130</v>
      </c>
      <c r="J209" s="301" t="s">
        <v>422</v>
      </c>
      <c r="K209" s="295">
        <v>0.5</v>
      </c>
      <c r="L209" s="279"/>
      <c r="M209" s="98"/>
      <c r="N209" s="99"/>
    </row>
    <row r="210" s="59" customFormat="1" ht="28" customHeight="1" spans="2:14">
      <c r="B210" s="73" t="s">
        <v>423</v>
      </c>
      <c r="C210" s="166">
        <v>2</v>
      </c>
      <c r="D210" s="76" t="s">
        <v>99</v>
      </c>
      <c r="E210" s="75" t="s">
        <v>424</v>
      </c>
      <c r="F210" s="75" t="s">
        <v>425</v>
      </c>
      <c r="G210" s="75" t="s">
        <v>426</v>
      </c>
      <c r="H210" s="157" t="s">
        <v>427</v>
      </c>
      <c r="I210" s="75">
        <v>1100214130</v>
      </c>
      <c r="J210" s="299" t="s">
        <v>428</v>
      </c>
      <c r="K210" s="75">
        <v>3</v>
      </c>
      <c r="L210" s="164">
        <v>17.88</v>
      </c>
      <c r="M210" s="92">
        <f>SUM(K210:K222)</f>
        <v>70</v>
      </c>
      <c r="N210" s="97">
        <f>SUM(L210:L222)</f>
        <v>282.07</v>
      </c>
    </row>
    <row r="211" s="59" customFormat="1" ht="28" customHeight="1" spans="2:14">
      <c r="B211" s="73"/>
      <c r="C211" s="166">
        <v>3</v>
      </c>
      <c r="D211" s="76" t="s">
        <v>429</v>
      </c>
      <c r="E211" s="75" t="s">
        <v>430</v>
      </c>
      <c r="F211" s="76" t="s">
        <v>431</v>
      </c>
      <c r="G211" s="75" t="s">
        <v>432</v>
      </c>
      <c r="H211" s="157" t="s">
        <v>433</v>
      </c>
      <c r="I211" s="75">
        <v>2102221130</v>
      </c>
      <c r="J211" s="76">
        <v>1882794</v>
      </c>
      <c r="K211" s="75">
        <v>21</v>
      </c>
      <c r="L211" s="164">
        <v>1.58</v>
      </c>
      <c r="M211" s="95"/>
      <c r="N211" s="100"/>
    </row>
    <row r="212" s="59" customFormat="1" ht="28" customHeight="1" spans="2:14">
      <c r="B212" s="73"/>
      <c r="C212" s="166">
        <v>4</v>
      </c>
      <c r="D212" s="75" t="s">
        <v>429</v>
      </c>
      <c r="E212" s="75" t="s">
        <v>434</v>
      </c>
      <c r="F212" s="75" t="s">
        <v>435</v>
      </c>
      <c r="G212" s="75" t="s">
        <v>432</v>
      </c>
      <c r="H212" s="157" t="s">
        <v>436</v>
      </c>
      <c r="I212" s="75">
        <v>2102221130</v>
      </c>
      <c r="J212" s="157">
        <v>634119</v>
      </c>
      <c r="K212" s="166">
        <v>2</v>
      </c>
      <c r="L212" s="164">
        <v>0.83</v>
      </c>
      <c r="M212" s="95"/>
      <c r="N212" s="100"/>
    </row>
    <row r="213" s="59" customFormat="1" ht="28" customHeight="1" spans="2:14">
      <c r="B213" s="73"/>
      <c r="C213" s="166">
        <v>5</v>
      </c>
      <c r="D213" s="76" t="s">
        <v>99</v>
      </c>
      <c r="E213" s="75" t="s">
        <v>437</v>
      </c>
      <c r="F213" s="75" t="s">
        <v>438</v>
      </c>
      <c r="G213" s="75" t="s">
        <v>439</v>
      </c>
      <c r="H213" s="157" t="s">
        <v>440</v>
      </c>
      <c r="I213" s="75">
        <v>4400221130</v>
      </c>
      <c r="J213" s="76">
        <v>50307694</v>
      </c>
      <c r="K213" s="166">
        <v>1</v>
      </c>
      <c r="L213" s="164">
        <v>3.1</v>
      </c>
      <c r="M213" s="95"/>
      <c r="N213" s="100"/>
    </row>
    <row r="214" s="59" customFormat="1" ht="28" customHeight="1" spans="2:14">
      <c r="B214" s="73"/>
      <c r="C214" s="158">
        <v>6</v>
      </c>
      <c r="D214" s="158" t="s">
        <v>441</v>
      </c>
      <c r="E214" s="158" t="s">
        <v>442</v>
      </c>
      <c r="F214" s="158" t="s">
        <v>443</v>
      </c>
      <c r="G214" s="158" t="s">
        <v>444</v>
      </c>
      <c r="H214" s="236">
        <v>2022.07</v>
      </c>
      <c r="I214" s="91"/>
      <c r="J214" s="71">
        <v>1337677</v>
      </c>
      <c r="K214" s="158">
        <v>1</v>
      </c>
      <c r="L214" s="164">
        <v>20.35</v>
      </c>
      <c r="M214" s="95"/>
      <c r="N214" s="100"/>
    </row>
    <row r="215" s="59" customFormat="1" ht="28" customHeight="1" spans="2:14">
      <c r="B215" s="73"/>
      <c r="C215" s="158">
        <v>7</v>
      </c>
      <c r="D215" s="158" t="s">
        <v>441</v>
      </c>
      <c r="E215" s="158" t="s">
        <v>445</v>
      </c>
      <c r="F215" s="158"/>
      <c r="G215" s="76" t="s">
        <v>444</v>
      </c>
      <c r="H215" s="157" t="s">
        <v>446</v>
      </c>
      <c r="I215" s="157">
        <v>2102221130</v>
      </c>
      <c r="J215" s="157">
        <v>1337676</v>
      </c>
      <c r="K215" s="75">
        <v>1</v>
      </c>
      <c r="L215" s="164">
        <v>3.98</v>
      </c>
      <c r="M215" s="95"/>
      <c r="N215" s="100"/>
    </row>
    <row r="216" s="59" customFormat="1" ht="28" customHeight="1" spans="2:14">
      <c r="B216" s="73"/>
      <c r="C216" s="158">
        <v>8</v>
      </c>
      <c r="D216" s="158" t="s">
        <v>18</v>
      </c>
      <c r="E216" s="158" t="s">
        <v>447</v>
      </c>
      <c r="F216" s="158" t="s">
        <v>448</v>
      </c>
      <c r="G216" s="76" t="s">
        <v>449</v>
      </c>
      <c r="H216" s="157" t="s">
        <v>450</v>
      </c>
      <c r="I216" s="302" t="s">
        <v>451</v>
      </c>
      <c r="J216" s="157">
        <v>192078</v>
      </c>
      <c r="K216" s="75">
        <v>34</v>
      </c>
      <c r="L216" s="164">
        <v>8.03</v>
      </c>
      <c r="M216" s="95"/>
      <c r="N216" s="100"/>
    </row>
    <row r="217" s="59" customFormat="1" ht="28" customHeight="1" spans="2:14">
      <c r="B217" s="73"/>
      <c r="C217" s="158">
        <v>11</v>
      </c>
      <c r="D217" s="158" t="s">
        <v>99</v>
      </c>
      <c r="E217" s="158" t="s">
        <v>452</v>
      </c>
      <c r="F217" s="158" t="s">
        <v>453</v>
      </c>
      <c r="G217" s="76" t="s">
        <v>454</v>
      </c>
      <c r="H217" s="157">
        <v>2022.09</v>
      </c>
      <c r="I217" s="157">
        <v>2102214130</v>
      </c>
      <c r="J217" s="157" t="s">
        <v>455</v>
      </c>
      <c r="K217" s="75">
        <v>1</v>
      </c>
      <c r="L217" s="164">
        <v>0.32</v>
      </c>
      <c r="M217" s="95"/>
      <c r="N217" s="100"/>
    </row>
    <row r="218" s="59" customFormat="1" ht="28" customHeight="1" spans="2:14">
      <c r="B218" s="73"/>
      <c r="C218" s="158">
        <v>13</v>
      </c>
      <c r="D218" s="158" t="s">
        <v>99</v>
      </c>
      <c r="E218" s="158" t="s">
        <v>456</v>
      </c>
      <c r="F218" s="158" t="s">
        <v>457</v>
      </c>
      <c r="G218" s="158" t="s">
        <v>458</v>
      </c>
      <c r="H218" s="236" t="s">
        <v>459</v>
      </c>
      <c r="I218" s="91"/>
      <c r="J218" s="303" t="s">
        <v>460</v>
      </c>
      <c r="K218" s="158">
        <v>1</v>
      </c>
      <c r="L218" s="164">
        <v>7.26</v>
      </c>
      <c r="M218" s="95"/>
      <c r="N218" s="100"/>
    </row>
    <row r="219" s="59" customFormat="1" ht="28" customHeight="1" spans="2:14">
      <c r="B219" s="73"/>
      <c r="C219" s="158">
        <v>14</v>
      </c>
      <c r="D219" s="158" t="s">
        <v>99</v>
      </c>
      <c r="E219" s="158" t="s">
        <v>461</v>
      </c>
      <c r="F219" s="158" t="s">
        <v>462</v>
      </c>
      <c r="G219" s="158" t="s">
        <v>463</v>
      </c>
      <c r="H219" s="236" t="s">
        <v>464</v>
      </c>
      <c r="I219" s="157"/>
      <c r="J219" s="302" t="s">
        <v>465</v>
      </c>
      <c r="K219" s="158">
        <v>1</v>
      </c>
      <c r="L219" s="164">
        <v>2.83</v>
      </c>
      <c r="M219" s="95"/>
      <c r="N219" s="100"/>
    </row>
    <row r="220" s="59" customFormat="1" ht="28" customHeight="1" spans="2:14">
      <c r="B220" s="73"/>
      <c r="C220" s="158">
        <v>15</v>
      </c>
      <c r="D220" s="158" t="s">
        <v>18</v>
      </c>
      <c r="E220" s="158" t="s">
        <v>466</v>
      </c>
      <c r="F220" s="158" t="s">
        <v>467</v>
      </c>
      <c r="G220" s="158" t="s">
        <v>468</v>
      </c>
      <c r="H220" s="236" t="s">
        <v>469</v>
      </c>
      <c r="I220" s="91">
        <v>3702202130</v>
      </c>
      <c r="J220" s="71" t="s">
        <v>470</v>
      </c>
      <c r="K220" s="158">
        <v>2</v>
      </c>
      <c r="L220" s="164">
        <v>53.1</v>
      </c>
      <c r="M220" s="95"/>
      <c r="N220" s="100"/>
    </row>
    <row r="221" s="59" customFormat="1" ht="28" customHeight="1" spans="2:14">
      <c r="B221" s="73"/>
      <c r="C221" s="158">
        <v>16</v>
      </c>
      <c r="D221" s="158" t="s">
        <v>471</v>
      </c>
      <c r="E221" s="158" t="s">
        <v>472</v>
      </c>
      <c r="F221" s="158" t="s">
        <v>473</v>
      </c>
      <c r="G221" s="158" t="s">
        <v>474</v>
      </c>
      <c r="H221" s="236" t="s">
        <v>273</v>
      </c>
      <c r="I221" s="91"/>
      <c r="J221" s="71" t="s">
        <v>475</v>
      </c>
      <c r="K221" s="158">
        <v>1</v>
      </c>
      <c r="L221" s="164">
        <v>128</v>
      </c>
      <c r="M221" s="95"/>
      <c r="N221" s="100"/>
    </row>
    <row r="222" s="59" customFormat="1" ht="28" customHeight="1" spans="2:14">
      <c r="B222" s="74"/>
      <c r="C222" s="158">
        <v>17</v>
      </c>
      <c r="D222" s="76" t="s">
        <v>18</v>
      </c>
      <c r="E222" s="75" t="s">
        <v>476</v>
      </c>
      <c r="F222" s="156" t="s">
        <v>477</v>
      </c>
      <c r="G222" s="76" t="s">
        <v>474</v>
      </c>
      <c r="H222" s="157" t="s">
        <v>273</v>
      </c>
      <c r="I222" s="157"/>
      <c r="J222" s="157" t="s">
        <v>475</v>
      </c>
      <c r="K222" s="75">
        <v>1</v>
      </c>
      <c r="L222" s="164">
        <v>34.81</v>
      </c>
      <c r="M222" s="98"/>
      <c r="N222" s="99"/>
    </row>
    <row r="223" s="59" customFormat="1" ht="28" customHeight="1" spans="2:14">
      <c r="B223" s="69" t="s">
        <v>478</v>
      </c>
      <c r="C223" s="71">
        <v>1</v>
      </c>
      <c r="D223" s="71" t="s">
        <v>64</v>
      </c>
      <c r="E223" s="71" t="s">
        <v>479</v>
      </c>
      <c r="F223" s="71" t="s">
        <v>480</v>
      </c>
      <c r="G223" s="71" t="s">
        <v>481</v>
      </c>
      <c r="H223" s="165">
        <v>44790</v>
      </c>
      <c r="I223" s="71">
        <v>2102221130</v>
      </c>
      <c r="J223" s="304" t="s">
        <v>482</v>
      </c>
      <c r="K223" s="76">
        <v>1</v>
      </c>
      <c r="L223" s="84">
        <v>1.4159</v>
      </c>
      <c r="M223" s="216">
        <f>SUM(K223:K225)</f>
        <v>3</v>
      </c>
      <c r="N223" s="86">
        <f>SUM(L223:L225)</f>
        <v>8.711</v>
      </c>
    </row>
    <row r="224" s="59" customFormat="1" ht="28" customHeight="1" spans="2:14">
      <c r="B224" s="73"/>
      <c r="C224" s="71">
        <v>2</v>
      </c>
      <c r="D224" s="71" t="s">
        <v>64</v>
      </c>
      <c r="E224" s="71" t="s">
        <v>483</v>
      </c>
      <c r="F224" s="71" t="s">
        <v>484</v>
      </c>
      <c r="G224" s="71" t="s">
        <v>485</v>
      </c>
      <c r="H224" s="165">
        <v>44847</v>
      </c>
      <c r="I224" s="71">
        <v>2102211130</v>
      </c>
      <c r="J224" s="71" t="s">
        <v>486</v>
      </c>
      <c r="K224" s="76">
        <v>1</v>
      </c>
      <c r="L224" s="163">
        <v>5.1712</v>
      </c>
      <c r="M224" s="229"/>
      <c r="N224" s="88"/>
    </row>
    <row r="225" s="59" customFormat="1" ht="28" customHeight="1" spans="2:14">
      <c r="B225" s="74"/>
      <c r="C225" s="71">
        <v>3</v>
      </c>
      <c r="D225" s="71" t="s">
        <v>18</v>
      </c>
      <c r="E225" s="71" t="s">
        <v>487</v>
      </c>
      <c r="F225" s="71"/>
      <c r="G225" s="71" t="s">
        <v>488</v>
      </c>
      <c r="H225" s="165">
        <v>44914</v>
      </c>
      <c r="I225" s="71">
        <v>2102212130</v>
      </c>
      <c r="J225" s="304" t="s">
        <v>489</v>
      </c>
      <c r="K225" s="76">
        <v>1</v>
      </c>
      <c r="L225" s="163">
        <v>2.1239</v>
      </c>
      <c r="M225" s="230"/>
      <c r="N225" s="90"/>
    </row>
    <row r="226" s="59" customFormat="1" ht="28" customHeight="1" spans="2:14">
      <c r="B226" s="69" t="s">
        <v>490</v>
      </c>
      <c r="C226" s="166">
        <v>1</v>
      </c>
      <c r="D226" s="124" t="s">
        <v>80</v>
      </c>
      <c r="E226" s="167" t="s">
        <v>491</v>
      </c>
      <c r="F226" s="168" t="s">
        <v>492</v>
      </c>
      <c r="G226" s="124" t="s">
        <v>493</v>
      </c>
      <c r="H226" s="169" t="s">
        <v>21</v>
      </c>
      <c r="I226" s="200" t="s">
        <v>494</v>
      </c>
      <c r="J226" s="201" t="s">
        <v>495</v>
      </c>
      <c r="K226" s="202">
        <v>10</v>
      </c>
      <c r="L226" s="94">
        <v>0.56</v>
      </c>
      <c r="M226" s="92">
        <f>SUM(K226:K228)</f>
        <v>13</v>
      </c>
      <c r="N226" s="97">
        <f>SUM(L226:L228)</f>
        <v>2.167434</v>
      </c>
    </row>
    <row r="227" s="59" customFormat="1" ht="28" customHeight="1" spans="2:14">
      <c r="B227" s="73"/>
      <c r="C227" s="166">
        <v>2</v>
      </c>
      <c r="D227" s="124" t="s">
        <v>99</v>
      </c>
      <c r="E227" s="182" t="s">
        <v>119</v>
      </c>
      <c r="F227" s="170" t="s">
        <v>496</v>
      </c>
      <c r="G227" s="120" t="s">
        <v>497</v>
      </c>
      <c r="H227" s="171" t="s">
        <v>498</v>
      </c>
      <c r="I227" s="200" t="s">
        <v>499</v>
      </c>
      <c r="J227" s="201" t="s">
        <v>500</v>
      </c>
      <c r="K227" s="203">
        <v>1</v>
      </c>
      <c r="L227" s="163">
        <v>1.327434</v>
      </c>
      <c r="M227" s="95"/>
      <c r="N227" s="100"/>
    </row>
    <row r="228" s="59" customFormat="1" ht="28" customHeight="1" spans="2:14">
      <c r="B228" s="74"/>
      <c r="C228" s="85">
        <v>3</v>
      </c>
      <c r="D228" s="120" t="s">
        <v>80</v>
      </c>
      <c r="E228" s="182" t="s">
        <v>491</v>
      </c>
      <c r="F228" s="121" t="s">
        <v>501</v>
      </c>
      <c r="G228" s="120" t="s">
        <v>493</v>
      </c>
      <c r="H228" s="171" t="s">
        <v>502</v>
      </c>
      <c r="I228" s="209" t="s">
        <v>494</v>
      </c>
      <c r="J228" s="210" t="s">
        <v>503</v>
      </c>
      <c r="K228" s="202">
        <v>2</v>
      </c>
      <c r="L228" s="163">
        <v>0.28</v>
      </c>
      <c r="M228" s="98"/>
      <c r="N228" s="99"/>
    </row>
    <row r="229" s="59" customFormat="1" ht="28" customHeight="1" spans="2:14">
      <c r="B229" s="69" t="s">
        <v>504</v>
      </c>
      <c r="C229" s="166">
        <v>1</v>
      </c>
      <c r="D229" s="76" t="s">
        <v>18</v>
      </c>
      <c r="E229" s="76" t="s">
        <v>505</v>
      </c>
      <c r="F229" s="76"/>
      <c r="G229" s="76" t="s">
        <v>506</v>
      </c>
      <c r="H229" s="157" t="s">
        <v>507</v>
      </c>
      <c r="I229" s="76">
        <v>2102214130</v>
      </c>
      <c r="J229" s="76" t="s">
        <v>508</v>
      </c>
      <c r="K229" s="76">
        <v>0.25</v>
      </c>
      <c r="L229" s="296"/>
      <c r="M229" s="92">
        <f>SUM(K229:K243)</f>
        <v>9</v>
      </c>
      <c r="N229" s="97">
        <v>124.16</v>
      </c>
    </row>
    <row r="230" s="59" customFormat="1" ht="28" customHeight="1" spans="2:14">
      <c r="B230" s="73"/>
      <c r="C230" s="166">
        <v>2</v>
      </c>
      <c r="D230" s="76" t="s">
        <v>18</v>
      </c>
      <c r="E230" s="76" t="s">
        <v>505</v>
      </c>
      <c r="F230" s="76"/>
      <c r="G230" s="76" t="s">
        <v>506</v>
      </c>
      <c r="H230" s="157" t="s">
        <v>507</v>
      </c>
      <c r="I230" s="76">
        <v>2102214130</v>
      </c>
      <c r="J230" s="76" t="s">
        <v>509</v>
      </c>
      <c r="K230" s="76">
        <v>0.25</v>
      </c>
      <c r="L230" s="296"/>
      <c r="M230" s="95"/>
      <c r="N230" s="100"/>
    </row>
    <row r="231" s="59" customFormat="1" ht="28" customHeight="1" spans="2:14">
      <c r="B231" s="73"/>
      <c r="C231" s="166">
        <v>3</v>
      </c>
      <c r="D231" s="76" t="s">
        <v>18</v>
      </c>
      <c r="E231" s="76" t="s">
        <v>505</v>
      </c>
      <c r="F231" s="76"/>
      <c r="G231" s="76" t="s">
        <v>506</v>
      </c>
      <c r="H231" s="157" t="s">
        <v>507</v>
      </c>
      <c r="I231" s="76">
        <v>2102214130</v>
      </c>
      <c r="J231" s="76" t="s">
        <v>510</v>
      </c>
      <c r="K231" s="76">
        <v>0.25</v>
      </c>
      <c r="L231" s="296"/>
      <c r="M231" s="95"/>
      <c r="N231" s="100"/>
    </row>
    <row r="232" s="59" customFormat="1" ht="28" customHeight="1" spans="2:14">
      <c r="B232" s="73"/>
      <c r="C232" s="166">
        <v>4</v>
      </c>
      <c r="D232" s="76" t="s">
        <v>18</v>
      </c>
      <c r="E232" s="76" t="s">
        <v>505</v>
      </c>
      <c r="F232" s="76"/>
      <c r="G232" s="76" t="s">
        <v>506</v>
      </c>
      <c r="H232" s="157" t="s">
        <v>507</v>
      </c>
      <c r="I232" s="76">
        <v>2102214130</v>
      </c>
      <c r="J232" s="76" t="s">
        <v>511</v>
      </c>
      <c r="K232" s="76">
        <v>0.25</v>
      </c>
      <c r="L232" s="296"/>
      <c r="M232" s="95"/>
      <c r="N232" s="100"/>
    </row>
    <row r="233" s="59" customFormat="1" ht="28" customHeight="1" spans="2:14">
      <c r="B233" s="73"/>
      <c r="C233" s="166">
        <v>5</v>
      </c>
      <c r="D233" s="76" t="s">
        <v>18</v>
      </c>
      <c r="E233" s="76" t="s">
        <v>505</v>
      </c>
      <c r="F233" s="76"/>
      <c r="G233" s="76" t="s">
        <v>506</v>
      </c>
      <c r="H233" s="157" t="s">
        <v>507</v>
      </c>
      <c r="I233" s="76">
        <v>2102214130</v>
      </c>
      <c r="J233" s="76" t="s">
        <v>512</v>
      </c>
      <c r="K233" s="76">
        <v>0.25</v>
      </c>
      <c r="L233" s="296"/>
      <c r="M233" s="95"/>
      <c r="N233" s="100"/>
    </row>
    <row r="234" s="59" customFormat="1" ht="28" customHeight="1" spans="2:14">
      <c r="B234" s="73"/>
      <c r="C234" s="166">
        <v>6</v>
      </c>
      <c r="D234" s="76" t="s">
        <v>18</v>
      </c>
      <c r="E234" s="76" t="s">
        <v>505</v>
      </c>
      <c r="F234" s="76"/>
      <c r="G234" s="76" t="s">
        <v>506</v>
      </c>
      <c r="H234" s="157" t="s">
        <v>507</v>
      </c>
      <c r="I234" s="76">
        <v>2102214130</v>
      </c>
      <c r="J234" s="76" t="s">
        <v>513</v>
      </c>
      <c r="K234" s="76">
        <v>0.25</v>
      </c>
      <c r="L234" s="296"/>
      <c r="M234" s="95"/>
      <c r="N234" s="100"/>
    </row>
    <row r="235" s="59" customFormat="1" ht="28" customHeight="1" spans="2:14">
      <c r="B235" s="73"/>
      <c r="C235" s="166">
        <v>7</v>
      </c>
      <c r="D235" s="76" t="s">
        <v>18</v>
      </c>
      <c r="E235" s="76" t="s">
        <v>505</v>
      </c>
      <c r="F235" s="76"/>
      <c r="G235" s="76" t="s">
        <v>506</v>
      </c>
      <c r="H235" s="157" t="s">
        <v>507</v>
      </c>
      <c r="I235" s="76">
        <v>2102214130</v>
      </c>
      <c r="J235" s="76" t="s">
        <v>514</v>
      </c>
      <c r="K235" s="76">
        <v>0.25</v>
      </c>
      <c r="L235" s="296"/>
      <c r="M235" s="95"/>
      <c r="N235" s="100"/>
    </row>
    <row r="236" s="59" customFormat="1" ht="28" customHeight="1" spans="2:14">
      <c r="B236" s="73"/>
      <c r="C236" s="166">
        <v>8</v>
      </c>
      <c r="D236" s="76" t="s">
        <v>18</v>
      </c>
      <c r="E236" s="76" t="s">
        <v>505</v>
      </c>
      <c r="F236" s="76"/>
      <c r="G236" s="76" t="s">
        <v>506</v>
      </c>
      <c r="H236" s="157" t="s">
        <v>507</v>
      </c>
      <c r="I236" s="76">
        <v>2102214130</v>
      </c>
      <c r="J236" s="76" t="s">
        <v>515</v>
      </c>
      <c r="K236" s="76">
        <v>0.25</v>
      </c>
      <c r="L236" s="296"/>
      <c r="M236" s="95"/>
      <c r="N236" s="100"/>
    </row>
    <row r="237" s="59" customFormat="1" ht="28" customHeight="1" spans="2:14">
      <c r="B237" s="73"/>
      <c r="C237" s="166">
        <v>9</v>
      </c>
      <c r="D237" s="76" t="s">
        <v>80</v>
      </c>
      <c r="E237" s="76" t="s">
        <v>516</v>
      </c>
      <c r="F237" s="76"/>
      <c r="G237" s="76" t="s">
        <v>517</v>
      </c>
      <c r="H237" s="157" t="s">
        <v>518</v>
      </c>
      <c r="I237" s="76">
        <v>2102221130</v>
      </c>
      <c r="J237" s="76" t="s">
        <v>519</v>
      </c>
      <c r="K237" s="76">
        <v>0.3</v>
      </c>
      <c r="L237" s="296"/>
      <c r="M237" s="95"/>
      <c r="N237" s="100"/>
    </row>
    <row r="238" s="59" customFormat="1" ht="28" customHeight="1" spans="2:14">
      <c r="B238" s="73"/>
      <c r="C238" s="166">
        <v>10</v>
      </c>
      <c r="D238" s="76" t="s">
        <v>80</v>
      </c>
      <c r="E238" s="76" t="s">
        <v>516</v>
      </c>
      <c r="F238" s="76"/>
      <c r="G238" s="76" t="s">
        <v>517</v>
      </c>
      <c r="H238" s="157" t="s">
        <v>518</v>
      </c>
      <c r="I238" s="76">
        <v>2102221130</v>
      </c>
      <c r="J238" s="76" t="s">
        <v>520</v>
      </c>
      <c r="K238" s="76">
        <v>0.3</v>
      </c>
      <c r="L238" s="296"/>
      <c r="M238" s="95"/>
      <c r="N238" s="100"/>
    </row>
    <row r="239" s="59" customFormat="1" ht="28" customHeight="1" spans="2:14">
      <c r="B239" s="73"/>
      <c r="C239" s="166">
        <v>11</v>
      </c>
      <c r="D239" s="76" t="s">
        <v>80</v>
      </c>
      <c r="E239" s="76" t="s">
        <v>516</v>
      </c>
      <c r="F239" s="76"/>
      <c r="G239" s="76" t="s">
        <v>517</v>
      </c>
      <c r="H239" s="157" t="s">
        <v>518</v>
      </c>
      <c r="I239" s="76">
        <v>2102221130</v>
      </c>
      <c r="J239" s="76" t="s">
        <v>521</v>
      </c>
      <c r="K239" s="76">
        <v>0.4</v>
      </c>
      <c r="L239" s="296"/>
      <c r="M239" s="95"/>
      <c r="N239" s="100"/>
    </row>
    <row r="240" s="59" customFormat="1" ht="28" customHeight="1" spans="2:14">
      <c r="B240" s="73"/>
      <c r="C240" s="166">
        <v>12</v>
      </c>
      <c r="D240" s="76" t="s">
        <v>18</v>
      </c>
      <c r="E240" s="76" t="s">
        <v>522</v>
      </c>
      <c r="F240" s="76"/>
      <c r="G240" s="76" t="s">
        <v>20</v>
      </c>
      <c r="H240" s="157" t="s">
        <v>523</v>
      </c>
      <c r="I240" s="76">
        <v>2102212130</v>
      </c>
      <c r="J240" s="76" t="s">
        <v>524</v>
      </c>
      <c r="K240" s="76">
        <v>1</v>
      </c>
      <c r="L240" s="296"/>
      <c r="M240" s="95"/>
      <c r="N240" s="100"/>
    </row>
    <row r="241" s="59" customFormat="1" ht="28" customHeight="1" spans="2:14">
      <c r="B241" s="73"/>
      <c r="C241" s="166">
        <v>13</v>
      </c>
      <c r="D241" s="76" t="s">
        <v>18</v>
      </c>
      <c r="E241" s="76" t="s">
        <v>522</v>
      </c>
      <c r="F241" s="76"/>
      <c r="G241" s="76" t="s">
        <v>20</v>
      </c>
      <c r="H241" s="157" t="s">
        <v>523</v>
      </c>
      <c r="I241" s="76">
        <v>2102212130</v>
      </c>
      <c r="J241" s="76" t="s">
        <v>525</v>
      </c>
      <c r="K241" s="76">
        <v>2</v>
      </c>
      <c r="L241" s="297"/>
      <c r="M241" s="95"/>
      <c r="N241" s="100"/>
    </row>
    <row r="242" s="59" customFormat="1" ht="28" customHeight="1" spans="2:14">
      <c r="B242" s="73"/>
      <c r="C242" s="166">
        <v>14</v>
      </c>
      <c r="D242" s="76" t="s">
        <v>18</v>
      </c>
      <c r="E242" s="76" t="s">
        <v>526</v>
      </c>
      <c r="F242" s="76"/>
      <c r="G242" s="76" t="s">
        <v>20</v>
      </c>
      <c r="H242" s="157" t="s">
        <v>527</v>
      </c>
      <c r="I242" s="76">
        <v>2102212130</v>
      </c>
      <c r="J242" s="76" t="s">
        <v>528</v>
      </c>
      <c r="K242" s="76">
        <v>2</v>
      </c>
      <c r="L242" s="296"/>
      <c r="M242" s="95"/>
      <c r="N242" s="100"/>
    </row>
    <row r="243" s="59" customFormat="1" ht="28" customHeight="1" spans="2:14">
      <c r="B243" s="73"/>
      <c r="C243" s="166">
        <v>15</v>
      </c>
      <c r="D243" s="76" t="s">
        <v>18</v>
      </c>
      <c r="E243" s="76" t="s">
        <v>526</v>
      </c>
      <c r="F243" s="76"/>
      <c r="G243" s="76" t="s">
        <v>20</v>
      </c>
      <c r="H243" s="157" t="s">
        <v>527</v>
      </c>
      <c r="I243" s="76">
        <v>2102212130</v>
      </c>
      <c r="J243" s="76" t="s">
        <v>529</v>
      </c>
      <c r="K243" s="76">
        <v>1</v>
      </c>
      <c r="L243" s="297"/>
      <c r="M243" s="95"/>
      <c r="N243" s="100"/>
    </row>
    <row r="244" s="59" customFormat="1" ht="28" customHeight="1" spans="2:14">
      <c r="B244" s="69" t="s">
        <v>530</v>
      </c>
      <c r="C244" s="166">
        <v>1</v>
      </c>
      <c r="D244" s="71" t="s">
        <v>18</v>
      </c>
      <c r="E244" s="105" t="s">
        <v>531</v>
      </c>
      <c r="F244" s="156"/>
      <c r="G244" s="71" t="s">
        <v>20</v>
      </c>
      <c r="H244" s="157" t="s">
        <v>532</v>
      </c>
      <c r="I244" s="157" t="s">
        <v>375</v>
      </c>
      <c r="J244" s="157" t="s">
        <v>533</v>
      </c>
      <c r="K244" s="105">
        <v>0.2</v>
      </c>
      <c r="L244" s="298">
        <v>8.85</v>
      </c>
      <c r="M244" s="92">
        <f>SUM(K244:K250)</f>
        <v>3</v>
      </c>
      <c r="N244" s="97">
        <f>SUM(L244:L250)</f>
        <v>96.64</v>
      </c>
    </row>
    <row r="245" s="59" customFormat="1" ht="28" customHeight="1" spans="2:14">
      <c r="B245" s="73"/>
      <c r="C245" s="166">
        <v>2</v>
      </c>
      <c r="D245" s="71" t="s">
        <v>18</v>
      </c>
      <c r="E245" s="105" t="s">
        <v>531</v>
      </c>
      <c r="F245" s="156"/>
      <c r="G245" s="71" t="s">
        <v>20</v>
      </c>
      <c r="H245" s="157" t="s">
        <v>532</v>
      </c>
      <c r="I245" s="157" t="s">
        <v>375</v>
      </c>
      <c r="J245" s="157" t="s">
        <v>534</v>
      </c>
      <c r="K245" s="105">
        <v>0.2</v>
      </c>
      <c r="L245" s="298">
        <v>8.85</v>
      </c>
      <c r="M245" s="95"/>
      <c r="N245" s="100"/>
    </row>
    <row r="246" s="60" customFormat="1" ht="28" customHeight="1" spans="2:14">
      <c r="B246" s="73"/>
      <c r="C246" s="166">
        <v>3</v>
      </c>
      <c r="D246" s="71" t="s">
        <v>18</v>
      </c>
      <c r="E246" s="105" t="s">
        <v>531</v>
      </c>
      <c r="F246" s="156"/>
      <c r="G246" s="71" t="s">
        <v>20</v>
      </c>
      <c r="H246" s="157" t="s">
        <v>532</v>
      </c>
      <c r="I246" s="157" t="s">
        <v>375</v>
      </c>
      <c r="J246" s="157" t="s">
        <v>535</v>
      </c>
      <c r="K246" s="105">
        <v>0.2</v>
      </c>
      <c r="L246" s="298">
        <v>8.85</v>
      </c>
      <c r="M246" s="95"/>
      <c r="N246" s="100"/>
    </row>
    <row r="247" s="60" customFormat="1" ht="28" customHeight="1" spans="2:14">
      <c r="B247" s="73"/>
      <c r="C247" s="166">
        <v>4</v>
      </c>
      <c r="D247" s="71" t="s">
        <v>18</v>
      </c>
      <c r="E247" s="105" t="s">
        <v>531</v>
      </c>
      <c r="F247" s="156"/>
      <c r="G247" s="71" t="s">
        <v>20</v>
      </c>
      <c r="H247" s="157"/>
      <c r="I247" s="157" t="s">
        <v>375</v>
      </c>
      <c r="J247" s="157" t="s">
        <v>536</v>
      </c>
      <c r="K247" s="105">
        <v>0.2</v>
      </c>
      <c r="L247" s="298">
        <v>8.85</v>
      </c>
      <c r="M247" s="95"/>
      <c r="N247" s="100"/>
    </row>
    <row r="248" s="60" customFormat="1" ht="28" customHeight="1" spans="2:14">
      <c r="B248" s="73"/>
      <c r="C248" s="166">
        <v>5</v>
      </c>
      <c r="D248" s="71" t="s">
        <v>18</v>
      </c>
      <c r="E248" s="105" t="s">
        <v>531</v>
      </c>
      <c r="F248" s="156"/>
      <c r="G248" s="71" t="s">
        <v>20</v>
      </c>
      <c r="H248" s="157"/>
      <c r="I248" s="157" t="s">
        <v>375</v>
      </c>
      <c r="J248" s="157" t="s">
        <v>537</v>
      </c>
      <c r="K248" s="105">
        <v>0.2</v>
      </c>
      <c r="L248" s="298">
        <v>8.85</v>
      </c>
      <c r="M248" s="95"/>
      <c r="N248" s="100"/>
    </row>
    <row r="249" s="60" customFormat="1" ht="28" customHeight="1" spans="2:14">
      <c r="B249" s="73"/>
      <c r="C249" s="166">
        <v>7</v>
      </c>
      <c r="D249" s="71" t="s">
        <v>99</v>
      </c>
      <c r="E249" s="105" t="s">
        <v>418</v>
      </c>
      <c r="F249" s="156" t="s">
        <v>538</v>
      </c>
      <c r="G249" s="71" t="s">
        <v>539</v>
      </c>
      <c r="H249" s="157" t="s">
        <v>273</v>
      </c>
      <c r="I249" s="157" t="s">
        <v>540</v>
      </c>
      <c r="J249" s="157" t="s">
        <v>541</v>
      </c>
      <c r="K249" s="105">
        <v>1</v>
      </c>
      <c r="L249" s="298">
        <v>46.02</v>
      </c>
      <c r="M249" s="95"/>
      <c r="N249" s="100"/>
    </row>
    <row r="250" s="60" customFormat="1" ht="28" customHeight="1" spans="2:14">
      <c r="B250" s="74"/>
      <c r="C250" s="166">
        <v>8</v>
      </c>
      <c r="D250" s="71" t="s">
        <v>99</v>
      </c>
      <c r="E250" s="105" t="s">
        <v>542</v>
      </c>
      <c r="F250" s="156" t="s">
        <v>543</v>
      </c>
      <c r="G250" s="71" t="s">
        <v>307</v>
      </c>
      <c r="H250" s="157" t="s">
        <v>203</v>
      </c>
      <c r="I250" s="157" t="s">
        <v>357</v>
      </c>
      <c r="J250" s="157" t="s">
        <v>544</v>
      </c>
      <c r="K250" s="105">
        <v>1</v>
      </c>
      <c r="L250" s="298">
        <v>6.37</v>
      </c>
      <c r="M250" s="98"/>
      <c r="N250" s="99"/>
    </row>
    <row r="251" spans="14:14">
      <c r="N251" s="63">
        <f>SUM(N7:N250)</f>
        <v>2280.508434</v>
      </c>
    </row>
  </sheetData>
  <sheetProtection formatCells="0" insertHyperlinks="0" autoFilter="0"/>
  <mergeCells count="161">
    <mergeCell ref="B2:N2"/>
    <mergeCell ref="B3:E3"/>
    <mergeCell ref="M3:N3"/>
    <mergeCell ref="B4:B6"/>
    <mergeCell ref="B7:B8"/>
    <mergeCell ref="B9:B23"/>
    <mergeCell ref="B24:B29"/>
    <mergeCell ref="B30:B56"/>
    <mergeCell ref="B57:B62"/>
    <mergeCell ref="B63:B78"/>
    <mergeCell ref="B80:B95"/>
    <mergeCell ref="B96:B100"/>
    <mergeCell ref="B101:B207"/>
    <mergeCell ref="B208:B209"/>
    <mergeCell ref="B210:B222"/>
    <mergeCell ref="B223:B225"/>
    <mergeCell ref="B226:B228"/>
    <mergeCell ref="B229:B243"/>
    <mergeCell ref="B244:B250"/>
    <mergeCell ref="C4:C6"/>
    <mergeCell ref="C57:C62"/>
    <mergeCell ref="C82:C84"/>
    <mergeCell ref="C85:C88"/>
    <mergeCell ref="C89:C90"/>
    <mergeCell ref="C101:C105"/>
    <mergeCell ref="C107:C108"/>
    <mergeCell ref="C110:C112"/>
    <mergeCell ref="C114:C115"/>
    <mergeCell ref="C120:C121"/>
    <mergeCell ref="C123:C124"/>
    <mergeCell ref="C125:C127"/>
    <mergeCell ref="C131:C132"/>
    <mergeCell ref="C134:C135"/>
    <mergeCell ref="C136:C142"/>
    <mergeCell ref="C145:C149"/>
    <mergeCell ref="C150:C157"/>
    <mergeCell ref="C158:C161"/>
    <mergeCell ref="C163:C164"/>
    <mergeCell ref="C167:C172"/>
    <mergeCell ref="C173:C175"/>
    <mergeCell ref="C176:C193"/>
    <mergeCell ref="C195:C197"/>
    <mergeCell ref="C199:C200"/>
    <mergeCell ref="C201:C205"/>
    <mergeCell ref="D4:D6"/>
    <mergeCell ref="D57:D62"/>
    <mergeCell ref="D80:D90"/>
    <mergeCell ref="D92:D95"/>
    <mergeCell ref="D107:D108"/>
    <mergeCell ref="D110:D112"/>
    <mergeCell ref="D114:D115"/>
    <mergeCell ref="D120:D121"/>
    <mergeCell ref="D123:D124"/>
    <mergeCell ref="D125:D127"/>
    <mergeCell ref="D131:D132"/>
    <mergeCell ref="D134:D135"/>
    <mergeCell ref="D136:D142"/>
    <mergeCell ref="D145:D149"/>
    <mergeCell ref="D150:D157"/>
    <mergeCell ref="D158:D161"/>
    <mergeCell ref="D163:D164"/>
    <mergeCell ref="D167:D172"/>
    <mergeCell ref="D173:D175"/>
    <mergeCell ref="D176:D193"/>
    <mergeCell ref="D195:D197"/>
    <mergeCell ref="D199:D200"/>
    <mergeCell ref="D201:D205"/>
    <mergeCell ref="E4:E6"/>
    <mergeCell ref="E57:E62"/>
    <mergeCell ref="E82:E84"/>
    <mergeCell ref="E85:E88"/>
    <mergeCell ref="E89:E90"/>
    <mergeCell ref="E92:E95"/>
    <mergeCell ref="F4:F6"/>
    <mergeCell ref="F57:F62"/>
    <mergeCell ref="F82:F84"/>
    <mergeCell ref="F85:F88"/>
    <mergeCell ref="F89:F90"/>
    <mergeCell ref="F92:F95"/>
    <mergeCell ref="G4:G6"/>
    <mergeCell ref="G57:G62"/>
    <mergeCell ref="G82:G84"/>
    <mergeCell ref="G85:G88"/>
    <mergeCell ref="G89:G90"/>
    <mergeCell ref="G92:G95"/>
    <mergeCell ref="H4:H6"/>
    <mergeCell ref="H82:H84"/>
    <mergeCell ref="H85:H88"/>
    <mergeCell ref="H89:H90"/>
    <mergeCell ref="I4:I6"/>
    <mergeCell ref="I82:I84"/>
    <mergeCell ref="I85:I88"/>
    <mergeCell ref="I89:I90"/>
    <mergeCell ref="J4:J6"/>
    <mergeCell ref="K4:K6"/>
    <mergeCell ref="K57:K62"/>
    <mergeCell ref="K82:K84"/>
    <mergeCell ref="K85:K88"/>
    <mergeCell ref="K89:K90"/>
    <mergeCell ref="K92:K95"/>
    <mergeCell ref="K195:K197"/>
    <mergeCell ref="K201:K205"/>
    <mergeCell ref="L4:L6"/>
    <mergeCell ref="L48:L49"/>
    <mergeCell ref="L50:L52"/>
    <mergeCell ref="L64:L78"/>
    <mergeCell ref="L80:L88"/>
    <mergeCell ref="L96:L97"/>
    <mergeCell ref="L107:L108"/>
    <mergeCell ref="L110:L112"/>
    <mergeCell ref="L114:L115"/>
    <mergeCell ref="L120:L121"/>
    <mergeCell ref="L123:L124"/>
    <mergeCell ref="L125:L127"/>
    <mergeCell ref="L131:L132"/>
    <mergeCell ref="L150:L153"/>
    <mergeCell ref="L155:L157"/>
    <mergeCell ref="L158:L161"/>
    <mergeCell ref="L167:L172"/>
    <mergeCell ref="L173:L174"/>
    <mergeCell ref="L176:L178"/>
    <mergeCell ref="L179:L181"/>
    <mergeCell ref="L182:L184"/>
    <mergeCell ref="L185:L187"/>
    <mergeCell ref="L188:L190"/>
    <mergeCell ref="L191:L193"/>
    <mergeCell ref="L195:L197"/>
    <mergeCell ref="L201:L205"/>
    <mergeCell ref="L208:L209"/>
    <mergeCell ref="M4:M6"/>
    <mergeCell ref="M7:M8"/>
    <mergeCell ref="M9:M23"/>
    <mergeCell ref="M24:M29"/>
    <mergeCell ref="M30:M56"/>
    <mergeCell ref="M57:M62"/>
    <mergeCell ref="M63:M78"/>
    <mergeCell ref="M80:M95"/>
    <mergeCell ref="M96:M100"/>
    <mergeCell ref="M101:M207"/>
    <mergeCell ref="M208:M209"/>
    <mergeCell ref="M210:M222"/>
    <mergeCell ref="M223:M225"/>
    <mergeCell ref="M226:M228"/>
    <mergeCell ref="M229:M243"/>
    <mergeCell ref="M244:M250"/>
    <mergeCell ref="N4:N6"/>
    <mergeCell ref="N7:N8"/>
    <mergeCell ref="N9:N23"/>
    <mergeCell ref="N24:N29"/>
    <mergeCell ref="N30:N56"/>
    <mergeCell ref="N57:N62"/>
    <mergeCell ref="N63:N78"/>
    <mergeCell ref="N80:N95"/>
    <mergeCell ref="N96:N100"/>
    <mergeCell ref="N101:N207"/>
    <mergeCell ref="N208:N209"/>
    <mergeCell ref="N210:N222"/>
    <mergeCell ref="N223:N225"/>
    <mergeCell ref="N226:N228"/>
    <mergeCell ref="N229:N243"/>
    <mergeCell ref="N244:N250"/>
  </mergeCells>
  <pageMargins left="0.751388888888889" right="0.751388888888889" top="1" bottom="1" header="0.5" footer="0.5"/>
  <pageSetup paperSize="9" scale="47" orientation="portrait" horizontalDpi="600"/>
  <headerFooter alignWithMargins="0"/>
  <ignoredErrors>
    <ignoredError sqref="N7:N28 M9:M28 M30:N100 M208:N228 M229 M230:N250"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B1:N288"/>
  <sheetViews>
    <sheetView view="pageBreakPreview" zoomScale="80" zoomScaleNormal="100" workbookViewId="0">
      <pane ySplit="6" topLeftCell="A282" activePane="bottomLeft" state="frozen"/>
      <selection/>
      <selection pane="bottomLeft" activeCell="B263" sqref="B263:B266"/>
    </sheetView>
  </sheetViews>
  <sheetFormatPr defaultColWidth="9" defaultRowHeight="13.5"/>
  <cols>
    <col min="1" max="1" width="1.5" style="61" customWidth="1"/>
    <col min="2" max="2" width="9.00833333333333" style="61" customWidth="1"/>
    <col min="3" max="3" width="3.75833333333333" style="61" customWidth="1"/>
    <col min="4" max="4" width="9" style="61"/>
    <col min="5" max="5" width="23.625" style="61" customWidth="1"/>
    <col min="6" max="6" width="9.00833333333333" style="61" customWidth="1"/>
    <col min="7" max="7" width="29.5083333333333" style="61" customWidth="1"/>
    <col min="8" max="8" width="14.875" style="61" customWidth="1"/>
    <col min="9" max="9" width="14.125" style="62" customWidth="1"/>
    <col min="10" max="10" width="20.625" style="61" customWidth="1"/>
    <col min="11" max="11" width="8.375" style="61" customWidth="1"/>
    <col min="12" max="12" width="10" style="63" customWidth="1"/>
    <col min="13" max="13" width="4.875" style="61" customWidth="1"/>
    <col min="14" max="14" width="9.125" style="63" customWidth="1"/>
    <col min="15" max="16384" width="9" style="61"/>
  </cols>
  <sheetData>
    <row r="1" ht="25" customHeight="1" spans="2:2">
      <c r="B1" s="64" t="s">
        <v>0</v>
      </c>
    </row>
    <row r="2" ht="28" customHeight="1" spans="2:14">
      <c r="B2" s="65" t="s">
        <v>545</v>
      </c>
      <c r="C2" s="65"/>
      <c r="D2" s="65"/>
      <c r="E2" s="65"/>
      <c r="F2" s="65"/>
      <c r="G2" s="65"/>
      <c r="H2" s="65"/>
      <c r="I2" s="77"/>
      <c r="J2" s="65"/>
      <c r="K2" s="65"/>
      <c r="L2" s="78"/>
      <c r="M2" s="65"/>
      <c r="N2" s="78"/>
    </row>
    <row r="3" ht="28" customHeight="1" spans="2:14">
      <c r="B3" s="66" t="s">
        <v>546</v>
      </c>
      <c r="C3" s="66"/>
      <c r="D3" s="66"/>
      <c r="E3" s="66"/>
      <c r="M3" s="79" t="s">
        <v>3</v>
      </c>
      <c r="N3" s="79"/>
    </row>
    <row r="4" ht="21" customHeight="1" spans="2:14">
      <c r="B4" s="67" t="s">
        <v>4</v>
      </c>
      <c r="C4" s="67" t="s">
        <v>5</v>
      </c>
      <c r="D4" s="67" t="s">
        <v>6</v>
      </c>
      <c r="E4" s="67" t="s">
        <v>7</v>
      </c>
      <c r="F4" s="67" t="s">
        <v>8</v>
      </c>
      <c r="G4" s="67" t="s">
        <v>9</v>
      </c>
      <c r="H4" s="67" t="s">
        <v>10</v>
      </c>
      <c r="I4" s="80" t="s">
        <v>11</v>
      </c>
      <c r="J4" s="67" t="s">
        <v>12</v>
      </c>
      <c r="K4" s="67" t="s">
        <v>13</v>
      </c>
      <c r="L4" s="81" t="s">
        <v>14</v>
      </c>
      <c r="M4" s="67" t="s">
        <v>15</v>
      </c>
      <c r="N4" s="81" t="s">
        <v>16</v>
      </c>
    </row>
    <row r="5" ht="21" customHeight="1" spans="2:14">
      <c r="B5" s="67"/>
      <c r="C5" s="67"/>
      <c r="D5" s="67"/>
      <c r="E5" s="67"/>
      <c r="F5" s="67"/>
      <c r="G5" s="67"/>
      <c r="H5" s="67"/>
      <c r="I5" s="80"/>
      <c r="J5" s="67"/>
      <c r="K5" s="67"/>
      <c r="L5" s="81"/>
      <c r="M5" s="67"/>
      <c r="N5" s="81"/>
    </row>
    <row r="6" ht="33" customHeight="1" spans="2:14">
      <c r="B6" s="68"/>
      <c r="C6" s="68"/>
      <c r="D6" s="68"/>
      <c r="E6" s="68"/>
      <c r="F6" s="68"/>
      <c r="G6" s="68"/>
      <c r="H6" s="68"/>
      <c r="I6" s="82"/>
      <c r="J6" s="68"/>
      <c r="K6" s="68"/>
      <c r="L6" s="83"/>
      <c r="M6" s="68"/>
      <c r="N6" s="83"/>
    </row>
    <row r="7" s="59" customFormat="1" ht="28" customHeight="1" spans="2:14">
      <c r="B7" s="69" t="s">
        <v>17</v>
      </c>
      <c r="C7" s="70">
        <v>1</v>
      </c>
      <c r="D7" s="71" t="s">
        <v>18</v>
      </c>
      <c r="E7" s="71" t="s">
        <v>547</v>
      </c>
      <c r="F7" s="71"/>
      <c r="G7" s="71" t="s">
        <v>548</v>
      </c>
      <c r="H7" s="72" t="s">
        <v>549</v>
      </c>
      <c r="I7" s="71">
        <v>2102224130</v>
      </c>
      <c r="J7" s="304" t="s">
        <v>550</v>
      </c>
      <c r="K7" s="70">
        <v>1</v>
      </c>
      <c r="L7" s="84">
        <v>2.65</v>
      </c>
      <c r="M7" s="85">
        <f>SUM(K7:K15)</f>
        <v>9</v>
      </c>
      <c r="N7" s="86">
        <v>80.81</v>
      </c>
    </row>
    <row r="8" s="59" customFormat="1" ht="28" customHeight="1" spans="2:14">
      <c r="B8" s="73"/>
      <c r="C8" s="70">
        <v>2</v>
      </c>
      <c r="D8" s="71" t="s">
        <v>18</v>
      </c>
      <c r="E8" s="71" t="s">
        <v>551</v>
      </c>
      <c r="F8" s="71"/>
      <c r="G8" s="71" t="s">
        <v>548</v>
      </c>
      <c r="H8" s="72" t="s">
        <v>549</v>
      </c>
      <c r="I8" s="71">
        <v>2102224130</v>
      </c>
      <c r="J8" s="304" t="s">
        <v>550</v>
      </c>
      <c r="K8" s="70">
        <v>1</v>
      </c>
      <c r="L8" s="84">
        <v>1.86</v>
      </c>
      <c r="M8" s="87"/>
      <c r="N8" s="88"/>
    </row>
    <row r="9" s="59" customFormat="1" ht="28" customHeight="1" spans="2:14">
      <c r="B9" s="73"/>
      <c r="C9" s="70">
        <v>3</v>
      </c>
      <c r="D9" s="71" t="s">
        <v>99</v>
      </c>
      <c r="E9" s="71" t="s">
        <v>552</v>
      </c>
      <c r="F9" s="71" t="s">
        <v>553</v>
      </c>
      <c r="G9" s="71" t="s">
        <v>554</v>
      </c>
      <c r="H9" s="72" t="s">
        <v>555</v>
      </c>
      <c r="I9" s="71"/>
      <c r="J9" s="304" t="s">
        <v>556</v>
      </c>
      <c r="K9" s="70">
        <v>1</v>
      </c>
      <c r="L9" s="84">
        <v>20.88</v>
      </c>
      <c r="M9" s="87"/>
      <c r="N9" s="88"/>
    </row>
    <row r="10" s="59" customFormat="1" ht="28" customHeight="1" spans="2:14">
      <c r="B10" s="73"/>
      <c r="C10" s="70">
        <v>4</v>
      </c>
      <c r="D10" s="71" t="s">
        <v>99</v>
      </c>
      <c r="E10" s="71" t="s">
        <v>557</v>
      </c>
      <c r="F10" s="71"/>
      <c r="G10" s="71" t="s">
        <v>558</v>
      </c>
      <c r="H10" s="71" t="s">
        <v>559</v>
      </c>
      <c r="I10" s="71">
        <v>3300203130</v>
      </c>
      <c r="J10" s="71">
        <v>20172880</v>
      </c>
      <c r="K10" s="70">
        <v>1</v>
      </c>
      <c r="L10" s="84">
        <v>3.54</v>
      </c>
      <c r="M10" s="87"/>
      <c r="N10" s="88"/>
    </row>
    <row r="11" s="59" customFormat="1" ht="28" customHeight="1" spans="2:14">
      <c r="B11" s="73"/>
      <c r="C11" s="70">
        <v>5</v>
      </c>
      <c r="D11" s="71" t="s">
        <v>18</v>
      </c>
      <c r="E11" s="71" t="s">
        <v>560</v>
      </c>
      <c r="F11" s="71" t="s">
        <v>561</v>
      </c>
      <c r="G11" s="71" t="s">
        <v>263</v>
      </c>
      <c r="H11" s="71" t="s">
        <v>562</v>
      </c>
      <c r="I11" s="71"/>
      <c r="J11" s="304" t="s">
        <v>563</v>
      </c>
      <c r="K11" s="70">
        <v>1</v>
      </c>
      <c r="L11" s="84">
        <v>34.07</v>
      </c>
      <c r="M11" s="87"/>
      <c r="N11" s="88"/>
    </row>
    <row r="12" s="59" customFormat="1" ht="28" customHeight="1" spans="2:14">
      <c r="B12" s="73"/>
      <c r="C12" s="70">
        <v>6</v>
      </c>
      <c r="D12" s="71" t="s">
        <v>18</v>
      </c>
      <c r="E12" s="71" t="s">
        <v>564</v>
      </c>
      <c r="F12" s="71">
        <v>550</v>
      </c>
      <c r="G12" s="71" t="s">
        <v>565</v>
      </c>
      <c r="H12" s="71" t="s">
        <v>566</v>
      </c>
      <c r="I12" s="71"/>
      <c r="J12" s="304" t="s">
        <v>567</v>
      </c>
      <c r="K12" s="70">
        <v>1</v>
      </c>
      <c r="L12" s="84">
        <v>6.44</v>
      </c>
      <c r="M12" s="87"/>
      <c r="N12" s="88"/>
    </row>
    <row r="13" s="59" customFormat="1" ht="28" customHeight="1" spans="2:14">
      <c r="B13" s="73"/>
      <c r="C13" s="70">
        <v>7</v>
      </c>
      <c r="D13" s="71" t="s">
        <v>18</v>
      </c>
      <c r="E13" s="71" t="s">
        <v>223</v>
      </c>
      <c r="F13" s="71"/>
      <c r="G13" s="71" t="s">
        <v>263</v>
      </c>
      <c r="H13" s="71" t="s">
        <v>562</v>
      </c>
      <c r="I13" s="71"/>
      <c r="J13" s="304" t="s">
        <v>568</v>
      </c>
      <c r="K13" s="70">
        <v>1</v>
      </c>
      <c r="L13" s="84">
        <v>3.98</v>
      </c>
      <c r="M13" s="87"/>
      <c r="N13" s="88"/>
    </row>
    <row r="14" s="59" customFormat="1" ht="28" customHeight="1" spans="2:14">
      <c r="B14" s="73"/>
      <c r="C14" s="70">
        <v>8</v>
      </c>
      <c r="D14" s="71" t="s">
        <v>18</v>
      </c>
      <c r="E14" s="71" t="s">
        <v>569</v>
      </c>
      <c r="F14" s="71">
        <v>500</v>
      </c>
      <c r="G14" s="71" t="s">
        <v>565</v>
      </c>
      <c r="H14" s="71" t="s">
        <v>566</v>
      </c>
      <c r="I14" s="71"/>
      <c r="J14" s="304" t="s">
        <v>570</v>
      </c>
      <c r="K14" s="71">
        <v>1</v>
      </c>
      <c r="L14" s="84">
        <v>2.97</v>
      </c>
      <c r="M14" s="87"/>
      <c r="N14" s="88"/>
    </row>
    <row r="15" s="59" customFormat="1" ht="28" customHeight="1" spans="2:14">
      <c r="B15" s="74"/>
      <c r="C15" s="70">
        <v>9</v>
      </c>
      <c r="D15" s="71" t="s">
        <v>99</v>
      </c>
      <c r="E15" s="71" t="s">
        <v>571</v>
      </c>
      <c r="F15" s="71"/>
      <c r="G15" s="71" t="s">
        <v>558</v>
      </c>
      <c r="H15" s="71" t="s">
        <v>572</v>
      </c>
      <c r="I15" s="71">
        <v>3300203130</v>
      </c>
      <c r="J15" s="71">
        <v>20172883</v>
      </c>
      <c r="K15" s="70">
        <v>1</v>
      </c>
      <c r="L15" s="84">
        <v>4.42</v>
      </c>
      <c r="M15" s="89"/>
      <c r="N15" s="90"/>
    </row>
    <row r="16" s="59" customFormat="1" ht="28" customHeight="1" spans="2:14">
      <c r="B16" s="69" t="s">
        <v>573</v>
      </c>
      <c r="C16" s="71">
        <v>1</v>
      </c>
      <c r="D16" s="71" t="s">
        <v>232</v>
      </c>
      <c r="E16" s="71" t="s">
        <v>574</v>
      </c>
      <c r="F16" s="71"/>
      <c r="G16" s="71" t="s">
        <v>575</v>
      </c>
      <c r="H16" s="71" t="s">
        <v>576</v>
      </c>
      <c r="I16" s="91"/>
      <c r="J16" s="71" t="s">
        <v>577</v>
      </c>
      <c r="K16" s="71">
        <v>0.25</v>
      </c>
      <c r="L16" s="84">
        <v>72.25</v>
      </c>
      <c r="M16" s="92">
        <f>SUM(K16:K21)</f>
        <v>226</v>
      </c>
      <c r="N16" s="93">
        <v>183.43</v>
      </c>
    </row>
    <row r="17" s="59" customFormat="1" ht="28" customHeight="1" spans="2:14">
      <c r="B17" s="73"/>
      <c r="C17" s="75">
        <v>2</v>
      </c>
      <c r="D17" s="75" t="s">
        <v>232</v>
      </c>
      <c r="E17" s="75" t="s">
        <v>574</v>
      </c>
      <c r="F17" s="75"/>
      <c r="G17" s="75" t="s">
        <v>575</v>
      </c>
      <c r="H17" s="75" t="s">
        <v>578</v>
      </c>
      <c r="I17" s="75"/>
      <c r="J17" s="75" t="s">
        <v>579</v>
      </c>
      <c r="K17" s="75">
        <v>0.25</v>
      </c>
      <c r="L17" s="94">
        <v>7</v>
      </c>
      <c r="M17" s="95"/>
      <c r="N17" s="96"/>
    </row>
    <row r="18" s="59" customFormat="1" ht="28" customHeight="1" spans="2:14">
      <c r="B18" s="73"/>
      <c r="C18" s="75">
        <v>3</v>
      </c>
      <c r="D18" s="75" t="s">
        <v>232</v>
      </c>
      <c r="E18" s="75" t="s">
        <v>574</v>
      </c>
      <c r="F18" s="76"/>
      <c r="G18" s="75" t="s">
        <v>575</v>
      </c>
      <c r="H18" s="75" t="s">
        <v>580</v>
      </c>
      <c r="I18" s="76"/>
      <c r="J18" s="75" t="s">
        <v>581</v>
      </c>
      <c r="K18" s="76">
        <v>0.25</v>
      </c>
      <c r="L18" s="94">
        <v>10</v>
      </c>
      <c r="M18" s="95"/>
      <c r="N18" s="96"/>
    </row>
    <row r="19" s="59" customFormat="1" ht="28" customHeight="1" spans="2:14">
      <c r="B19" s="73"/>
      <c r="C19" s="75">
        <v>4</v>
      </c>
      <c r="D19" s="75" t="s">
        <v>232</v>
      </c>
      <c r="E19" s="75" t="s">
        <v>574</v>
      </c>
      <c r="F19" s="76"/>
      <c r="G19" s="75" t="s">
        <v>575</v>
      </c>
      <c r="H19" s="75" t="s">
        <v>582</v>
      </c>
      <c r="I19" s="76"/>
      <c r="J19" s="75" t="s">
        <v>583</v>
      </c>
      <c r="K19" s="76">
        <v>0.25</v>
      </c>
      <c r="L19" s="94">
        <v>10</v>
      </c>
      <c r="M19" s="95"/>
      <c r="N19" s="96"/>
    </row>
    <row r="20" s="59" customFormat="1" ht="28" customHeight="1" spans="2:14">
      <c r="B20" s="73"/>
      <c r="C20" s="75">
        <v>5</v>
      </c>
      <c r="D20" s="75" t="s">
        <v>18</v>
      </c>
      <c r="E20" s="75" t="s">
        <v>584</v>
      </c>
      <c r="F20" s="76"/>
      <c r="G20" s="75" t="s">
        <v>506</v>
      </c>
      <c r="H20" s="75" t="s">
        <v>585</v>
      </c>
      <c r="I20" s="76"/>
      <c r="J20" s="75" t="s">
        <v>586</v>
      </c>
      <c r="K20" s="76">
        <v>1</v>
      </c>
      <c r="L20" s="94">
        <v>76.81</v>
      </c>
      <c r="M20" s="95"/>
      <c r="N20" s="96"/>
    </row>
    <row r="21" s="59" customFormat="1" ht="28" customHeight="1" spans="2:14">
      <c r="B21" s="73"/>
      <c r="C21" s="75">
        <v>6</v>
      </c>
      <c r="D21" s="75" t="s">
        <v>18</v>
      </c>
      <c r="E21" s="75" t="s">
        <v>587</v>
      </c>
      <c r="F21" s="76"/>
      <c r="G21" s="75" t="s">
        <v>588</v>
      </c>
      <c r="H21" s="75" t="s">
        <v>576</v>
      </c>
      <c r="I21" s="76" t="s">
        <v>494</v>
      </c>
      <c r="J21" s="75" t="s">
        <v>589</v>
      </c>
      <c r="K21" s="76">
        <v>224</v>
      </c>
      <c r="L21" s="94">
        <v>7.3698</v>
      </c>
      <c r="M21" s="95"/>
      <c r="N21" s="96"/>
    </row>
    <row r="22" s="59" customFormat="1" ht="28" customHeight="1" spans="2:14">
      <c r="B22" s="69" t="s">
        <v>26</v>
      </c>
      <c r="C22" s="75">
        <v>1</v>
      </c>
      <c r="D22" s="75" t="s">
        <v>232</v>
      </c>
      <c r="E22" s="76" t="s">
        <v>590</v>
      </c>
      <c r="F22" s="76"/>
      <c r="G22" s="76" t="s">
        <v>591</v>
      </c>
      <c r="H22" s="76" t="s">
        <v>592</v>
      </c>
      <c r="I22" s="76">
        <v>2102224130</v>
      </c>
      <c r="J22" s="75">
        <v>316877</v>
      </c>
      <c r="K22" s="76">
        <v>1</v>
      </c>
      <c r="L22" s="94">
        <v>1.31</v>
      </c>
      <c r="M22" s="92">
        <f>SUM(K22:K23)</f>
        <v>2</v>
      </c>
      <c r="N22" s="97">
        <v>3.24</v>
      </c>
    </row>
    <row r="23" s="59" customFormat="1" ht="28" customHeight="1" spans="2:14">
      <c r="B23" s="74"/>
      <c r="C23" s="75">
        <v>2</v>
      </c>
      <c r="D23" s="75" t="s">
        <v>18</v>
      </c>
      <c r="E23" s="75" t="s">
        <v>47</v>
      </c>
      <c r="F23" s="76" t="s">
        <v>48</v>
      </c>
      <c r="G23" s="76" t="s">
        <v>49</v>
      </c>
      <c r="H23" s="76" t="s">
        <v>549</v>
      </c>
      <c r="I23" s="76">
        <v>3300231130</v>
      </c>
      <c r="J23" s="75">
        <v>8811463</v>
      </c>
      <c r="K23" s="76">
        <v>1</v>
      </c>
      <c r="L23" s="94">
        <v>1.93</v>
      </c>
      <c r="M23" s="98"/>
      <c r="N23" s="99"/>
    </row>
    <row r="24" s="59" customFormat="1" ht="28" customHeight="1" spans="2:14">
      <c r="B24" s="69" t="s">
        <v>593</v>
      </c>
      <c r="C24" s="75" t="s">
        <v>594</v>
      </c>
      <c r="D24" s="75" t="s">
        <v>18</v>
      </c>
      <c r="E24" s="75" t="s">
        <v>595</v>
      </c>
      <c r="F24" s="76"/>
      <c r="G24" s="76" t="s">
        <v>444</v>
      </c>
      <c r="H24" s="76" t="s">
        <v>596</v>
      </c>
      <c r="I24" s="76"/>
      <c r="J24" s="305" t="s">
        <v>597</v>
      </c>
      <c r="K24" s="76">
        <v>1</v>
      </c>
      <c r="L24" s="94">
        <v>1.46</v>
      </c>
      <c r="M24" s="92">
        <f>SUM(K24:K42)</f>
        <v>20</v>
      </c>
      <c r="N24" s="97">
        <v>102.75</v>
      </c>
    </row>
    <row r="25" s="59" customFormat="1" ht="28" customHeight="1" spans="2:14">
      <c r="B25" s="73"/>
      <c r="C25" s="75" t="s">
        <v>598</v>
      </c>
      <c r="D25" s="75" t="s">
        <v>89</v>
      </c>
      <c r="E25" s="75" t="s">
        <v>599</v>
      </c>
      <c r="F25" s="76"/>
      <c r="G25" s="76" t="s">
        <v>444</v>
      </c>
      <c r="H25" s="76" t="s">
        <v>596</v>
      </c>
      <c r="I25" s="76"/>
      <c r="J25" s="305" t="s">
        <v>600</v>
      </c>
      <c r="K25" s="76">
        <v>1</v>
      </c>
      <c r="L25" s="94">
        <v>8.32</v>
      </c>
      <c r="M25" s="95"/>
      <c r="N25" s="100"/>
    </row>
    <row r="26" s="59" customFormat="1" ht="28" customHeight="1" spans="2:14">
      <c r="B26" s="73"/>
      <c r="C26" s="75" t="s">
        <v>601</v>
      </c>
      <c r="D26" s="75" t="s">
        <v>18</v>
      </c>
      <c r="E26" s="75" t="s">
        <v>602</v>
      </c>
      <c r="F26" s="76"/>
      <c r="G26" s="76" t="s">
        <v>444</v>
      </c>
      <c r="H26" s="76" t="s">
        <v>596</v>
      </c>
      <c r="I26" s="76"/>
      <c r="J26" s="299" t="s">
        <v>597</v>
      </c>
      <c r="K26" s="76">
        <v>1</v>
      </c>
      <c r="L26" s="94">
        <v>3.16</v>
      </c>
      <c r="M26" s="95"/>
      <c r="N26" s="100"/>
    </row>
    <row r="27" s="59" customFormat="1" ht="28" customHeight="1" spans="2:14">
      <c r="B27" s="73"/>
      <c r="C27" s="75">
        <v>4</v>
      </c>
      <c r="D27" s="75" t="s">
        <v>18</v>
      </c>
      <c r="E27" s="75" t="s">
        <v>603</v>
      </c>
      <c r="F27" s="76"/>
      <c r="G27" s="76" t="s">
        <v>444</v>
      </c>
      <c r="H27" s="76" t="s">
        <v>596</v>
      </c>
      <c r="I27" s="76"/>
      <c r="J27" s="299" t="s">
        <v>597</v>
      </c>
      <c r="K27" s="76">
        <v>2</v>
      </c>
      <c r="L27" s="94">
        <v>5.45</v>
      </c>
      <c r="M27" s="95"/>
      <c r="N27" s="100"/>
    </row>
    <row r="28" s="59" customFormat="1" ht="28" customHeight="1" spans="2:14">
      <c r="B28" s="73"/>
      <c r="C28" s="75">
        <v>5</v>
      </c>
      <c r="D28" s="75" t="s">
        <v>18</v>
      </c>
      <c r="E28" s="75" t="s">
        <v>604</v>
      </c>
      <c r="F28" s="76"/>
      <c r="G28" s="76" t="s">
        <v>444</v>
      </c>
      <c r="H28" s="76" t="s">
        <v>596</v>
      </c>
      <c r="I28" s="76"/>
      <c r="J28" s="299" t="s">
        <v>597</v>
      </c>
      <c r="K28" s="76">
        <v>1</v>
      </c>
      <c r="L28" s="94">
        <v>4.67</v>
      </c>
      <c r="M28" s="95"/>
      <c r="N28" s="100"/>
    </row>
    <row r="29" s="59" customFormat="1" ht="28" customHeight="1" spans="2:14">
      <c r="B29" s="73"/>
      <c r="C29" s="75">
        <v>6</v>
      </c>
      <c r="D29" s="75" t="s">
        <v>18</v>
      </c>
      <c r="E29" s="75" t="s">
        <v>605</v>
      </c>
      <c r="F29" s="76"/>
      <c r="G29" s="76" t="s">
        <v>57</v>
      </c>
      <c r="H29" s="76" t="s">
        <v>606</v>
      </c>
      <c r="I29" s="76"/>
      <c r="J29" s="299" t="s">
        <v>607</v>
      </c>
      <c r="K29" s="76">
        <v>1</v>
      </c>
      <c r="L29" s="94">
        <v>34.51</v>
      </c>
      <c r="M29" s="95"/>
      <c r="N29" s="100"/>
    </row>
    <row r="30" s="59" customFormat="1" ht="28" customHeight="1" spans="2:14">
      <c r="B30" s="73"/>
      <c r="C30" s="75">
        <v>7</v>
      </c>
      <c r="D30" s="75" t="s">
        <v>80</v>
      </c>
      <c r="E30" s="75" t="s">
        <v>608</v>
      </c>
      <c r="F30" s="76" t="s">
        <v>609</v>
      </c>
      <c r="G30" s="76" t="s">
        <v>610</v>
      </c>
      <c r="H30" s="76" t="s">
        <v>562</v>
      </c>
      <c r="I30" s="76"/>
      <c r="J30" s="299" t="s">
        <v>611</v>
      </c>
      <c r="K30" s="76">
        <v>1</v>
      </c>
      <c r="L30" s="94">
        <v>1.33</v>
      </c>
      <c r="M30" s="95"/>
      <c r="N30" s="100"/>
    </row>
    <row r="31" s="59" customFormat="1" ht="28" customHeight="1" spans="2:14">
      <c r="B31" s="73"/>
      <c r="C31" s="75" t="s">
        <v>612</v>
      </c>
      <c r="D31" s="75" t="s">
        <v>80</v>
      </c>
      <c r="E31" s="75" t="s">
        <v>613</v>
      </c>
      <c r="F31" s="76" t="s">
        <v>614</v>
      </c>
      <c r="G31" s="76" t="s">
        <v>610</v>
      </c>
      <c r="H31" s="76" t="s">
        <v>562</v>
      </c>
      <c r="I31" s="76"/>
      <c r="J31" s="299" t="s">
        <v>611</v>
      </c>
      <c r="K31" s="76">
        <v>1</v>
      </c>
      <c r="L31" s="94">
        <v>5.73</v>
      </c>
      <c r="M31" s="95"/>
      <c r="N31" s="100"/>
    </row>
    <row r="32" s="59" customFormat="1" ht="28" customHeight="1" spans="2:14">
      <c r="B32" s="73"/>
      <c r="C32" s="75">
        <v>9</v>
      </c>
      <c r="D32" s="75" t="s">
        <v>80</v>
      </c>
      <c r="E32" s="75" t="s">
        <v>615</v>
      </c>
      <c r="F32" s="76" t="s">
        <v>616</v>
      </c>
      <c r="G32" s="76" t="s">
        <v>610</v>
      </c>
      <c r="H32" s="76" t="s">
        <v>562</v>
      </c>
      <c r="I32" s="76"/>
      <c r="J32" s="299" t="s">
        <v>611</v>
      </c>
      <c r="K32" s="76">
        <v>1</v>
      </c>
      <c r="L32" s="94">
        <v>5.58</v>
      </c>
      <c r="M32" s="95"/>
      <c r="N32" s="100"/>
    </row>
    <row r="33" s="59" customFormat="1" ht="28" customHeight="1" spans="2:14">
      <c r="B33" s="73"/>
      <c r="C33" s="75">
        <v>11</v>
      </c>
      <c r="D33" s="75" t="s">
        <v>99</v>
      </c>
      <c r="E33" s="75" t="s">
        <v>617</v>
      </c>
      <c r="F33" s="76" t="s">
        <v>618</v>
      </c>
      <c r="G33" s="76" t="s">
        <v>619</v>
      </c>
      <c r="H33" s="76" t="s">
        <v>620</v>
      </c>
      <c r="I33" s="76">
        <v>2102231130</v>
      </c>
      <c r="J33" s="299" t="s">
        <v>621</v>
      </c>
      <c r="K33" s="76">
        <v>1</v>
      </c>
      <c r="L33" s="94">
        <v>1.09</v>
      </c>
      <c r="M33" s="95"/>
      <c r="N33" s="100"/>
    </row>
    <row r="34" s="59" customFormat="1" ht="28" customHeight="1" spans="2:14">
      <c r="B34" s="73"/>
      <c r="C34" s="75">
        <v>12</v>
      </c>
      <c r="D34" s="75" t="s">
        <v>99</v>
      </c>
      <c r="E34" s="75" t="s">
        <v>622</v>
      </c>
      <c r="F34" s="76"/>
      <c r="G34" s="76" t="s">
        <v>619</v>
      </c>
      <c r="H34" s="76" t="s">
        <v>620</v>
      </c>
      <c r="I34" s="76">
        <v>2102231130</v>
      </c>
      <c r="J34" s="299" t="s">
        <v>621</v>
      </c>
      <c r="K34" s="76">
        <v>1</v>
      </c>
      <c r="L34" s="94">
        <v>0.15</v>
      </c>
      <c r="M34" s="95"/>
      <c r="N34" s="100"/>
    </row>
    <row r="35" s="59" customFormat="1" ht="28" customHeight="1" spans="2:14">
      <c r="B35" s="73"/>
      <c r="C35" s="75">
        <v>13</v>
      </c>
      <c r="D35" s="75" t="s">
        <v>99</v>
      </c>
      <c r="E35" s="75" t="s">
        <v>623</v>
      </c>
      <c r="F35" s="76"/>
      <c r="G35" s="76" t="s">
        <v>619</v>
      </c>
      <c r="H35" s="76" t="s">
        <v>620</v>
      </c>
      <c r="I35" s="76">
        <v>2102231130</v>
      </c>
      <c r="J35" s="299" t="s">
        <v>621</v>
      </c>
      <c r="K35" s="76">
        <v>1</v>
      </c>
      <c r="L35" s="94">
        <v>0.16</v>
      </c>
      <c r="M35" s="95"/>
      <c r="N35" s="100"/>
    </row>
    <row r="36" s="59" customFormat="1" ht="28" customHeight="1" spans="2:14">
      <c r="B36" s="73"/>
      <c r="C36" s="75" t="s">
        <v>624</v>
      </c>
      <c r="D36" s="75" t="s">
        <v>89</v>
      </c>
      <c r="E36" s="75" t="s">
        <v>625</v>
      </c>
      <c r="F36" s="76"/>
      <c r="G36" s="76" t="s">
        <v>626</v>
      </c>
      <c r="H36" s="76" t="s">
        <v>562</v>
      </c>
      <c r="I36" s="76"/>
      <c r="J36" s="299" t="s">
        <v>627</v>
      </c>
      <c r="K36" s="76">
        <v>1</v>
      </c>
      <c r="L36" s="94">
        <v>5.7</v>
      </c>
      <c r="M36" s="95"/>
      <c r="N36" s="100"/>
    </row>
    <row r="37" s="59" customFormat="1" ht="28" customHeight="1" spans="2:14">
      <c r="B37" s="73"/>
      <c r="C37" s="75" t="s">
        <v>628</v>
      </c>
      <c r="D37" s="75" t="s">
        <v>64</v>
      </c>
      <c r="E37" s="75" t="s">
        <v>629</v>
      </c>
      <c r="F37" s="76"/>
      <c r="G37" s="76" t="s">
        <v>630</v>
      </c>
      <c r="H37" s="76" t="s">
        <v>631</v>
      </c>
      <c r="I37" s="76"/>
      <c r="J37" s="299" t="s">
        <v>632</v>
      </c>
      <c r="K37" s="76">
        <v>1</v>
      </c>
      <c r="L37" s="101">
        <v>24.77</v>
      </c>
      <c r="M37" s="95"/>
      <c r="N37" s="100"/>
    </row>
    <row r="38" s="59" customFormat="1" ht="28" customHeight="1" spans="2:14">
      <c r="B38" s="73"/>
      <c r="C38" s="75" t="s">
        <v>633</v>
      </c>
      <c r="D38" s="75" t="s">
        <v>64</v>
      </c>
      <c r="E38" s="75" t="s">
        <v>634</v>
      </c>
      <c r="F38" s="76"/>
      <c r="G38" s="76" t="s">
        <v>630</v>
      </c>
      <c r="H38" s="76" t="s">
        <v>631</v>
      </c>
      <c r="I38" s="76"/>
      <c r="J38" s="299" t="s">
        <v>632</v>
      </c>
      <c r="K38" s="76">
        <v>1</v>
      </c>
      <c r="L38" s="102"/>
      <c r="M38" s="95"/>
      <c r="N38" s="100"/>
    </row>
    <row r="39" s="59" customFormat="1" ht="28" customHeight="1" spans="2:14">
      <c r="B39" s="73"/>
      <c r="C39" s="75" t="s">
        <v>635</v>
      </c>
      <c r="D39" s="75" t="s">
        <v>64</v>
      </c>
      <c r="E39" s="75" t="s">
        <v>636</v>
      </c>
      <c r="F39" s="76"/>
      <c r="G39" s="76" t="s">
        <v>630</v>
      </c>
      <c r="H39" s="76" t="s">
        <v>631</v>
      </c>
      <c r="I39" s="76"/>
      <c r="J39" s="299" t="s">
        <v>632</v>
      </c>
      <c r="K39" s="76">
        <v>1</v>
      </c>
      <c r="L39" s="102"/>
      <c r="M39" s="95"/>
      <c r="N39" s="100"/>
    </row>
    <row r="40" s="59" customFormat="1" ht="28" customHeight="1" spans="2:14">
      <c r="B40" s="73"/>
      <c r="C40" s="75" t="s">
        <v>637</v>
      </c>
      <c r="D40" s="75" t="s">
        <v>64</v>
      </c>
      <c r="E40" s="75" t="s">
        <v>638</v>
      </c>
      <c r="F40" s="76"/>
      <c r="G40" s="76" t="s">
        <v>630</v>
      </c>
      <c r="H40" s="76" t="s">
        <v>631</v>
      </c>
      <c r="I40" s="76"/>
      <c r="J40" s="299" t="s">
        <v>632</v>
      </c>
      <c r="K40" s="76">
        <v>1</v>
      </c>
      <c r="L40" s="102"/>
      <c r="M40" s="95"/>
      <c r="N40" s="100"/>
    </row>
    <row r="41" s="59" customFormat="1" ht="28" customHeight="1" spans="2:14">
      <c r="B41" s="73"/>
      <c r="C41" s="75" t="s">
        <v>639</v>
      </c>
      <c r="D41" s="75" t="s">
        <v>18</v>
      </c>
      <c r="E41" s="75" t="s">
        <v>640</v>
      </c>
      <c r="F41" s="76"/>
      <c r="G41" s="76" t="s">
        <v>630</v>
      </c>
      <c r="H41" s="76" t="s">
        <v>631</v>
      </c>
      <c r="I41" s="76"/>
      <c r="J41" s="299" t="s">
        <v>632</v>
      </c>
      <c r="K41" s="76">
        <v>1</v>
      </c>
      <c r="L41" s="103"/>
      <c r="M41" s="95"/>
      <c r="N41" s="100"/>
    </row>
    <row r="42" s="59" customFormat="1" ht="28" customHeight="1" spans="2:14">
      <c r="B42" s="74"/>
      <c r="C42" s="75" t="s">
        <v>641</v>
      </c>
      <c r="D42" s="75" t="s">
        <v>18</v>
      </c>
      <c r="E42" s="75" t="s">
        <v>642</v>
      </c>
      <c r="F42" s="76"/>
      <c r="G42" s="76" t="s">
        <v>643</v>
      </c>
      <c r="H42" s="76" t="s">
        <v>644</v>
      </c>
      <c r="I42" s="76"/>
      <c r="J42" s="299" t="s">
        <v>645</v>
      </c>
      <c r="K42" s="76">
        <v>1</v>
      </c>
      <c r="L42" s="94">
        <v>0.67</v>
      </c>
      <c r="M42" s="98"/>
      <c r="N42" s="99"/>
    </row>
    <row r="43" s="59" customFormat="1" ht="40.5" customHeight="1" spans="2:14">
      <c r="B43" s="69" t="s">
        <v>75</v>
      </c>
      <c r="C43" s="75">
        <v>1</v>
      </c>
      <c r="D43" s="75" t="s">
        <v>89</v>
      </c>
      <c r="E43" s="75" t="s">
        <v>646</v>
      </c>
      <c r="F43" s="76" t="s">
        <v>647</v>
      </c>
      <c r="G43" s="76" t="s">
        <v>648</v>
      </c>
      <c r="H43" s="72">
        <v>45014</v>
      </c>
      <c r="I43" s="76">
        <v>3700224130</v>
      </c>
      <c r="J43" s="76">
        <v>15938737</v>
      </c>
      <c r="K43" s="76">
        <v>1</v>
      </c>
      <c r="L43" s="94">
        <v>9.73</v>
      </c>
      <c r="M43" s="92">
        <f>SUM(K43:K45)</f>
        <v>3</v>
      </c>
      <c r="N43" s="97">
        <v>16.95</v>
      </c>
    </row>
    <row r="44" s="59" customFormat="1" ht="28" customHeight="1" spans="2:14">
      <c r="B44" s="73"/>
      <c r="C44" s="75">
        <v>2</v>
      </c>
      <c r="D44" s="75" t="s">
        <v>232</v>
      </c>
      <c r="E44" s="75" t="s">
        <v>649</v>
      </c>
      <c r="F44" s="76" t="s">
        <v>82</v>
      </c>
      <c r="G44" s="76" t="s">
        <v>650</v>
      </c>
      <c r="H44" s="72">
        <v>44933</v>
      </c>
      <c r="I44" s="76" t="s">
        <v>250</v>
      </c>
      <c r="J44" s="76">
        <v>11091200</v>
      </c>
      <c r="K44" s="76">
        <v>1</v>
      </c>
      <c r="L44" s="94">
        <v>7</v>
      </c>
      <c r="M44" s="95"/>
      <c r="N44" s="100"/>
    </row>
    <row r="45" s="59" customFormat="1" ht="28" customHeight="1" spans="2:14">
      <c r="B45" s="74"/>
      <c r="C45" s="75">
        <v>3</v>
      </c>
      <c r="D45" s="75" t="s">
        <v>18</v>
      </c>
      <c r="E45" s="75" t="s">
        <v>651</v>
      </c>
      <c r="F45" s="76" t="s">
        <v>82</v>
      </c>
      <c r="G45" s="76" t="s">
        <v>96</v>
      </c>
      <c r="H45" s="72">
        <v>44971</v>
      </c>
      <c r="I45" s="76">
        <v>2102221130</v>
      </c>
      <c r="J45" s="299" t="s">
        <v>652</v>
      </c>
      <c r="K45" s="76">
        <v>1</v>
      </c>
      <c r="L45" s="94">
        <v>0.216814</v>
      </c>
      <c r="M45" s="98"/>
      <c r="N45" s="99"/>
    </row>
    <row r="46" s="59" customFormat="1" ht="28" customHeight="1" spans="2:14">
      <c r="B46" s="69" t="s">
        <v>98</v>
      </c>
      <c r="C46" s="75">
        <v>1</v>
      </c>
      <c r="D46" s="75" t="s">
        <v>89</v>
      </c>
      <c r="E46" s="75" t="s">
        <v>177</v>
      </c>
      <c r="F46" s="76"/>
      <c r="G46" s="76" t="s">
        <v>178</v>
      </c>
      <c r="H46" s="76" t="s">
        <v>653</v>
      </c>
      <c r="I46" s="76" t="s">
        <v>180</v>
      </c>
      <c r="J46" s="76" t="s">
        <v>654</v>
      </c>
      <c r="K46" s="76">
        <v>1</v>
      </c>
      <c r="L46" s="94">
        <v>5.66</v>
      </c>
      <c r="M46" s="92">
        <f>SUM(K46:K68)</f>
        <v>651</v>
      </c>
      <c r="N46" s="97">
        <v>140.96</v>
      </c>
    </row>
    <row r="47" s="59" customFormat="1" ht="28" customHeight="1" spans="2:14">
      <c r="B47" s="73"/>
      <c r="C47" s="75">
        <v>24</v>
      </c>
      <c r="D47" s="75" t="s">
        <v>99</v>
      </c>
      <c r="E47" s="75" t="s">
        <v>456</v>
      </c>
      <c r="F47" s="76" t="s">
        <v>655</v>
      </c>
      <c r="G47" s="76" t="s">
        <v>656</v>
      </c>
      <c r="H47" s="76" t="s">
        <v>657</v>
      </c>
      <c r="I47" s="76" t="s">
        <v>658</v>
      </c>
      <c r="J47" s="76" t="s">
        <v>659</v>
      </c>
      <c r="K47" s="76">
        <v>1</v>
      </c>
      <c r="L47" s="94">
        <v>3.76</v>
      </c>
      <c r="M47" s="95"/>
      <c r="N47" s="100"/>
    </row>
    <row r="48" s="59" customFormat="1" ht="28" customHeight="1" spans="2:14">
      <c r="B48" s="73"/>
      <c r="C48" s="75">
        <v>25</v>
      </c>
      <c r="D48" s="75" t="s">
        <v>18</v>
      </c>
      <c r="E48" s="75" t="s">
        <v>660</v>
      </c>
      <c r="F48" s="76">
        <v>1210</v>
      </c>
      <c r="G48" s="76" t="s">
        <v>661</v>
      </c>
      <c r="H48" s="76" t="s">
        <v>662</v>
      </c>
      <c r="I48" s="76" t="s">
        <v>663</v>
      </c>
      <c r="J48" s="76" t="s">
        <v>664</v>
      </c>
      <c r="K48" s="76">
        <v>100</v>
      </c>
      <c r="L48" s="94">
        <v>7.52</v>
      </c>
      <c r="M48" s="95"/>
      <c r="N48" s="100"/>
    </row>
    <row r="49" s="59" customFormat="1" ht="28" customHeight="1" spans="2:14">
      <c r="B49" s="73"/>
      <c r="C49" s="75">
        <v>26</v>
      </c>
      <c r="D49" s="75" t="s">
        <v>18</v>
      </c>
      <c r="E49" s="75" t="s">
        <v>660</v>
      </c>
      <c r="F49" s="76" t="s">
        <v>665</v>
      </c>
      <c r="G49" s="76" t="s">
        <v>661</v>
      </c>
      <c r="H49" s="76" t="s">
        <v>662</v>
      </c>
      <c r="I49" s="76" t="s">
        <v>663</v>
      </c>
      <c r="J49" s="76" t="s">
        <v>666</v>
      </c>
      <c r="K49" s="76">
        <v>105</v>
      </c>
      <c r="L49" s="94">
        <v>7.9</v>
      </c>
      <c r="M49" s="95"/>
      <c r="N49" s="100"/>
    </row>
    <row r="50" s="59" customFormat="1" ht="28" customHeight="1" spans="2:14">
      <c r="B50" s="73"/>
      <c r="C50" s="75">
        <v>27</v>
      </c>
      <c r="D50" s="75" t="s">
        <v>64</v>
      </c>
      <c r="E50" s="75" t="s">
        <v>667</v>
      </c>
      <c r="F50" s="76"/>
      <c r="G50" s="76" t="s">
        <v>668</v>
      </c>
      <c r="H50" s="76" t="s">
        <v>669</v>
      </c>
      <c r="I50" s="76" t="s">
        <v>204</v>
      </c>
      <c r="J50" s="76" t="s">
        <v>670</v>
      </c>
      <c r="K50" s="76">
        <v>0.5</v>
      </c>
      <c r="L50" s="101">
        <v>11.33</v>
      </c>
      <c r="M50" s="95"/>
      <c r="N50" s="100"/>
    </row>
    <row r="51" s="59" customFormat="1" ht="28" customHeight="1" spans="2:14">
      <c r="B51" s="73"/>
      <c r="C51" s="75">
        <v>28</v>
      </c>
      <c r="D51" s="75" t="s">
        <v>64</v>
      </c>
      <c r="E51" s="75" t="s">
        <v>667</v>
      </c>
      <c r="F51" s="76"/>
      <c r="G51" s="76" t="s">
        <v>668</v>
      </c>
      <c r="H51" s="76" t="s">
        <v>669</v>
      </c>
      <c r="I51" s="76" t="s">
        <v>204</v>
      </c>
      <c r="J51" s="76" t="s">
        <v>671</v>
      </c>
      <c r="K51" s="76">
        <v>0.5</v>
      </c>
      <c r="L51" s="103"/>
      <c r="M51" s="95"/>
      <c r="N51" s="100"/>
    </row>
    <row r="52" s="59" customFormat="1" ht="28" customHeight="1" spans="2:14">
      <c r="B52" s="73"/>
      <c r="C52" s="75">
        <v>29</v>
      </c>
      <c r="D52" s="75" t="s">
        <v>64</v>
      </c>
      <c r="E52" s="75" t="s">
        <v>672</v>
      </c>
      <c r="F52" s="76" t="s">
        <v>673</v>
      </c>
      <c r="G52" s="76" t="s">
        <v>674</v>
      </c>
      <c r="H52" s="76" t="s">
        <v>675</v>
      </c>
      <c r="I52" s="76" t="s">
        <v>204</v>
      </c>
      <c r="J52" s="76" t="s">
        <v>676</v>
      </c>
      <c r="K52" s="76">
        <v>43</v>
      </c>
      <c r="L52" s="101">
        <v>19.47</v>
      </c>
      <c r="M52" s="95"/>
      <c r="N52" s="100"/>
    </row>
    <row r="53" s="59" customFormat="1" ht="28" customHeight="1" spans="2:14">
      <c r="B53" s="73"/>
      <c r="C53" s="75">
        <v>30</v>
      </c>
      <c r="D53" s="75" t="s">
        <v>64</v>
      </c>
      <c r="E53" s="75" t="s">
        <v>677</v>
      </c>
      <c r="F53" s="76" t="s">
        <v>673</v>
      </c>
      <c r="G53" s="76" t="s">
        <v>674</v>
      </c>
      <c r="H53" s="76" t="s">
        <v>675</v>
      </c>
      <c r="I53" s="76" t="s">
        <v>204</v>
      </c>
      <c r="J53" s="76" t="s">
        <v>678</v>
      </c>
      <c r="K53" s="76">
        <v>14</v>
      </c>
      <c r="L53" s="102"/>
      <c r="M53" s="95"/>
      <c r="N53" s="100"/>
    </row>
    <row r="54" s="59" customFormat="1" ht="28" customHeight="1" spans="2:14">
      <c r="B54" s="73"/>
      <c r="C54" s="75">
        <v>31</v>
      </c>
      <c r="D54" s="75" t="s">
        <v>64</v>
      </c>
      <c r="E54" s="75" t="s">
        <v>679</v>
      </c>
      <c r="F54" s="76" t="s">
        <v>680</v>
      </c>
      <c r="G54" s="76" t="s">
        <v>674</v>
      </c>
      <c r="H54" s="76" t="s">
        <v>675</v>
      </c>
      <c r="I54" s="76" t="s">
        <v>204</v>
      </c>
      <c r="J54" s="76" t="s">
        <v>681</v>
      </c>
      <c r="K54" s="76">
        <v>26</v>
      </c>
      <c r="L54" s="103"/>
      <c r="M54" s="95"/>
      <c r="N54" s="100"/>
    </row>
    <row r="55" s="59" customFormat="1" ht="28" customHeight="1" spans="2:14">
      <c r="B55" s="73"/>
      <c r="C55" s="75">
        <v>32</v>
      </c>
      <c r="D55" s="75" t="s">
        <v>18</v>
      </c>
      <c r="E55" s="75" t="s">
        <v>682</v>
      </c>
      <c r="F55" s="76" t="s">
        <v>665</v>
      </c>
      <c r="G55" s="76" t="s">
        <v>661</v>
      </c>
      <c r="H55" s="76" t="s">
        <v>683</v>
      </c>
      <c r="I55" s="76" t="s">
        <v>663</v>
      </c>
      <c r="J55" s="76" t="s">
        <v>684</v>
      </c>
      <c r="K55" s="76">
        <v>100</v>
      </c>
      <c r="L55" s="94">
        <v>7.52</v>
      </c>
      <c r="M55" s="95"/>
      <c r="N55" s="100"/>
    </row>
    <row r="56" s="59" customFormat="1" ht="28" customHeight="1" spans="2:14">
      <c r="B56" s="73"/>
      <c r="C56" s="75">
        <v>33</v>
      </c>
      <c r="D56" s="75" t="s">
        <v>18</v>
      </c>
      <c r="E56" s="75" t="s">
        <v>682</v>
      </c>
      <c r="F56" s="76" t="s">
        <v>665</v>
      </c>
      <c r="G56" s="76" t="s">
        <v>661</v>
      </c>
      <c r="H56" s="76" t="s">
        <v>683</v>
      </c>
      <c r="I56" s="76" t="s">
        <v>663</v>
      </c>
      <c r="J56" s="76" t="s">
        <v>685</v>
      </c>
      <c r="K56" s="76">
        <v>56</v>
      </c>
      <c r="L56" s="94">
        <v>4.21</v>
      </c>
      <c r="M56" s="95"/>
      <c r="N56" s="100"/>
    </row>
    <row r="57" s="59" customFormat="1" ht="28" customHeight="1" spans="2:14">
      <c r="B57" s="73"/>
      <c r="C57" s="75">
        <v>34</v>
      </c>
      <c r="D57" s="75" t="s">
        <v>89</v>
      </c>
      <c r="E57" s="75" t="s">
        <v>686</v>
      </c>
      <c r="F57" s="76" t="s">
        <v>687</v>
      </c>
      <c r="G57" s="76" t="s">
        <v>688</v>
      </c>
      <c r="H57" s="76" t="s">
        <v>689</v>
      </c>
      <c r="I57" s="76" t="s">
        <v>690</v>
      </c>
      <c r="J57" s="76" t="s">
        <v>691</v>
      </c>
      <c r="K57" s="76">
        <v>1</v>
      </c>
      <c r="L57" s="94">
        <v>4.51</v>
      </c>
      <c r="M57" s="95"/>
      <c r="N57" s="100"/>
    </row>
    <row r="58" s="59" customFormat="1" ht="28" customHeight="1" spans="2:14">
      <c r="B58" s="73"/>
      <c r="C58" s="75">
        <v>35</v>
      </c>
      <c r="D58" s="75" t="s">
        <v>18</v>
      </c>
      <c r="E58" s="75" t="s">
        <v>682</v>
      </c>
      <c r="F58" s="76" t="s">
        <v>665</v>
      </c>
      <c r="G58" s="76" t="s">
        <v>661</v>
      </c>
      <c r="H58" s="76" t="s">
        <v>692</v>
      </c>
      <c r="I58" s="76" t="s">
        <v>663</v>
      </c>
      <c r="J58" s="76" t="s">
        <v>693</v>
      </c>
      <c r="K58" s="76">
        <v>90</v>
      </c>
      <c r="L58" s="94">
        <v>6.77</v>
      </c>
      <c r="M58" s="95"/>
      <c r="N58" s="100"/>
    </row>
    <row r="59" s="59" customFormat="1" ht="28" customHeight="1" spans="2:14">
      <c r="B59" s="73"/>
      <c r="C59" s="75">
        <v>36</v>
      </c>
      <c r="D59" s="75" t="s">
        <v>18</v>
      </c>
      <c r="E59" s="75" t="s">
        <v>682</v>
      </c>
      <c r="F59" s="76" t="s">
        <v>665</v>
      </c>
      <c r="G59" s="76" t="s">
        <v>661</v>
      </c>
      <c r="H59" s="76" t="s">
        <v>692</v>
      </c>
      <c r="I59" s="76" t="s">
        <v>694</v>
      </c>
      <c r="J59" s="76" t="s">
        <v>695</v>
      </c>
      <c r="K59" s="76">
        <v>100</v>
      </c>
      <c r="L59" s="94">
        <v>7.52</v>
      </c>
      <c r="M59" s="95"/>
      <c r="N59" s="100"/>
    </row>
    <row r="60" s="59" customFormat="1" ht="28" customHeight="1" spans="2:14">
      <c r="B60" s="73"/>
      <c r="C60" s="75">
        <v>37</v>
      </c>
      <c r="D60" s="75" t="s">
        <v>18</v>
      </c>
      <c r="E60" s="75" t="s">
        <v>696</v>
      </c>
      <c r="F60" s="76" t="s">
        <v>697</v>
      </c>
      <c r="G60" s="76" t="s">
        <v>698</v>
      </c>
      <c r="H60" s="76" t="s">
        <v>699</v>
      </c>
      <c r="I60" s="76" t="s">
        <v>700</v>
      </c>
      <c r="J60" s="76" t="s">
        <v>701</v>
      </c>
      <c r="K60" s="76">
        <v>4</v>
      </c>
      <c r="L60" s="94">
        <v>6.59</v>
      </c>
      <c r="M60" s="95"/>
      <c r="N60" s="100"/>
    </row>
    <row r="61" s="59" customFormat="1" ht="28" customHeight="1" spans="2:14">
      <c r="B61" s="73"/>
      <c r="C61" s="75">
        <v>38</v>
      </c>
      <c r="D61" s="75" t="s">
        <v>18</v>
      </c>
      <c r="E61" s="75" t="s">
        <v>702</v>
      </c>
      <c r="F61" s="76"/>
      <c r="G61" s="76" t="s">
        <v>703</v>
      </c>
      <c r="H61" s="76" t="s">
        <v>704</v>
      </c>
      <c r="I61" s="76"/>
      <c r="J61" s="76" t="s">
        <v>705</v>
      </c>
      <c r="K61" s="76">
        <v>1</v>
      </c>
      <c r="L61" s="94">
        <v>3.1</v>
      </c>
      <c r="M61" s="95"/>
      <c r="N61" s="100"/>
    </row>
    <row r="62" s="59" customFormat="1" ht="28" customHeight="1" spans="2:14">
      <c r="B62" s="73"/>
      <c r="C62" s="75">
        <v>39</v>
      </c>
      <c r="D62" s="75" t="s">
        <v>18</v>
      </c>
      <c r="E62" s="75" t="s">
        <v>706</v>
      </c>
      <c r="F62" s="76" t="s">
        <v>707</v>
      </c>
      <c r="G62" s="76" t="s">
        <v>708</v>
      </c>
      <c r="H62" s="76" t="s">
        <v>709</v>
      </c>
      <c r="I62" s="76" t="s">
        <v>357</v>
      </c>
      <c r="J62" s="76" t="s">
        <v>710</v>
      </c>
      <c r="K62" s="76">
        <v>1</v>
      </c>
      <c r="L62" s="94">
        <v>11.35</v>
      </c>
      <c r="M62" s="95"/>
      <c r="N62" s="100"/>
    </row>
    <row r="63" s="59" customFormat="1" ht="28" customHeight="1" spans="2:14">
      <c r="B63" s="73"/>
      <c r="C63" s="75">
        <v>40</v>
      </c>
      <c r="D63" s="75" t="s">
        <v>80</v>
      </c>
      <c r="E63" s="75" t="s">
        <v>711</v>
      </c>
      <c r="F63" s="76" t="s">
        <v>712</v>
      </c>
      <c r="G63" s="76" t="s">
        <v>713</v>
      </c>
      <c r="H63" s="76" t="s">
        <v>709</v>
      </c>
      <c r="I63" s="76" t="s">
        <v>714</v>
      </c>
      <c r="J63" s="76" t="s">
        <v>715</v>
      </c>
      <c r="K63" s="76">
        <v>1</v>
      </c>
      <c r="L63" s="94">
        <v>16.98</v>
      </c>
      <c r="M63" s="95"/>
      <c r="N63" s="100"/>
    </row>
    <row r="64" s="59" customFormat="1" ht="28" customHeight="1" spans="2:14">
      <c r="B64" s="73"/>
      <c r="C64" s="75">
        <v>41</v>
      </c>
      <c r="D64" s="75" t="s">
        <v>64</v>
      </c>
      <c r="E64" s="75" t="s">
        <v>716</v>
      </c>
      <c r="F64" s="76" t="s">
        <v>717</v>
      </c>
      <c r="G64" s="76" t="s">
        <v>718</v>
      </c>
      <c r="H64" s="76" t="s">
        <v>709</v>
      </c>
      <c r="I64" s="76"/>
      <c r="J64" s="76" t="s">
        <v>719</v>
      </c>
      <c r="K64" s="76">
        <v>1</v>
      </c>
      <c r="L64" s="94">
        <v>4.6</v>
      </c>
      <c r="M64" s="95"/>
      <c r="N64" s="100"/>
    </row>
    <row r="65" s="59" customFormat="1" ht="28" customHeight="1" spans="2:14">
      <c r="B65" s="73"/>
      <c r="C65" s="75">
        <v>42</v>
      </c>
      <c r="D65" s="75" t="s">
        <v>99</v>
      </c>
      <c r="E65" s="75" t="s">
        <v>720</v>
      </c>
      <c r="F65" s="76"/>
      <c r="G65" s="76" t="s">
        <v>338</v>
      </c>
      <c r="H65" s="76" t="s">
        <v>721</v>
      </c>
      <c r="I65" s="76"/>
      <c r="J65" s="76" t="s">
        <v>722</v>
      </c>
      <c r="K65" s="76">
        <v>2</v>
      </c>
      <c r="L65" s="94">
        <v>1.99</v>
      </c>
      <c r="M65" s="95"/>
      <c r="N65" s="100"/>
    </row>
    <row r="66" s="59" customFormat="1" ht="28" customHeight="1" spans="2:14">
      <c r="B66" s="73"/>
      <c r="C66" s="75">
        <v>43</v>
      </c>
      <c r="D66" s="75" t="s">
        <v>18</v>
      </c>
      <c r="E66" s="75" t="s">
        <v>723</v>
      </c>
      <c r="F66" s="76" t="s">
        <v>724</v>
      </c>
      <c r="G66" s="76" t="s">
        <v>725</v>
      </c>
      <c r="H66" s="76" t="s">
        <v>726</v>
      </c>
      <c r="I66" s="76" t="s">
        <v>727</v>
      </c>
      <c r="J66" s="76" t="s">
        <v>728</v>
      </c>
      <c r="K66" s="76">
        <v>1</v>
      </c>
      <c r="L66" s="94">
        <v>3.54</v>
      </c>
      <c r="M66" s="95"/>
      <c r="N66" s="100"/>
    </row>
    <row r="67" s="59" customFormat="1" ht="28" customHeight="1" spans="2:14">
      <c r="B67" s="73"/>
      <c r="C67" s="75">
        <v>44</v>
      </c>
      <c r="D67" s="75" t="s">
        <v>18</v>
      </c>
      <c r="E67" s="75" t="s">
        <v>702</v>
      </c>
      <c r="F67" s="76"/>
      <c r="G67" s="76" t="s">
        <v>703</v>
      </c>
      <c r="H67" s="76" t="s">
        <v>729</v>
      </c>
      <c r="I67" s="76"/>
      <c r="J67" s="76" t="s">
        <v>730</v>
      </c>
      <c r="K67" s="76">
        <v>1</v>
      </c>
      <c r="L67" s="94">
        <v>3.1</v>
      </c>
      <c r="M67" s="95"/>
      <c r="N67" s="100"/>
    </row>
    <row r="68" s="59" customFormat="1" ht="28" customHeight="1" spans="2:14">
      <c r="B68" s="74"/>
      <c r="C68" s="75">
        <v>45</v>
      </c>
      <c r="D68" s="75" t="s">
        <v>18</v>
      </c>
      <c r="E68" s="75" t="s">
        <v>723</v>
      </c>
      <c r="F68" s="76" t="s">
        <v>724</v>
      </c>
      <c r="G68" s="76" t="s">
        <v>725</v>
      </c>
      <c r="H68" s="76" t="s">
        <v>731</v>
      </c>
      <c r="I68" s="76"/>
      <c r="J68" s="76" t="s">
        <v>732</v>
      </c>
      <c r="K68" s="76">
        <v>1</v>
      </c>
      <c r="L68" s="94">
        <v>3.54</v>
      </c>
      <c r="M68" s="98"/>
      <c r="N68" s="99"/>
    </row>
    <row r="69" s="59" customFormat="1" ht="28" customHeight="1" spans="2:14">
      <c r="B69" s="69" t="s">
        <v>185</v>
      </c>
      <c r="C69" s="104">
        <v>1</v>
      </c>
      <c r="D69" s="104" t="s">
        <v>64</v>
      </c>
      <c r="E69" s="104" t="s">
        <v>186</v>
      </c>
      <c r="F69" s="104"/>
      <c r="G69" s="104" t="s">
        <v>187</v>
      </c>
      <c r="H69" s="105" t="s">
        <v>733</v>
      </c>
      <c r="I69" s="105">
        <v>3200223130</v>
      </c>
      <c r="J69" s="105">
        <v>25213163</v>
      </c>
      <c r="K69" s="104">
        <v>7</v>
      </c>
      <c r="L69" s="94">
        <v>5.49</v>
      </c>
      <c r="M69" s="92">
        <f>SUM(K69)</f>
        <v>7</v>
      </c>
      <c r="N69" s="97">
        <v>54.98</v>
      </c>
    </row>
    <row r="70" s="59" customFormat="1" ht="28" customHeight="1" spans="2:14">
      <c r="B70" s="73"/>
      <c r="C70" s="106"/>
      <c r="D70" s="106"/>
      <c r="E70" s="106"/>
      <c r="F70" s="106"/>
      <c r="G70" s="106"/>
      <c r="H70" s="105" t="s">
        <v>734</v>
      </c>
      <c r="I70" s="105">
        <v>3200223130</v>
      </c>
      <c r="J70" s="105">
        <v>25214472</v>
      </c>
      <c r="K70" s="106"/>
      <c r="L70" s="94">
        <v>5.49</v>
      </c>
      <c r="M70" s="95"/>
      <c r="N70" s="100"/>
    </row>
    <row r="71" s="59" customFormat="1" ht="28" customHeight="1" spans="2:14">
      <c r="B71" s="73"/>
      <c r="C71" s="106"/>
      <c r="D71" s="106"/>
      <c r="E71" s="106"/>
      <c r="F71" s="106"/>
      <c r="G71" s="106"/>
      <c r="H71" s="105" t="s">
        <v>735</v>
      </c>
      <c r="I71" s="105">
        <v>3200223130</v>
      </c>
      <c r="J71" s="105">
        <v>25215518</v>
      </c>
      <c r="K71" s="106"/>
      <c r="L71" s="94">
        <v>5.49</v>
      </c>
      <c r="M71" s="95"/>
      <c r="N71" s="100"/>
    </row>
    <row r="72" s="59" customFormat="1" ht="28" customHeight="1" spans="2:14">
      <c r="B72" s="73"/>
      <c r="C72" s="106"/>
      <c r="D72" s="106"/>
      <c r="E72" s="106"/>
      <c r="F72" s="106"/>
      <c r="G72" s="106"/>
      <c r="H72" s="105" t="s">
        <v>736</v>
      </c>
      <c r="I72" s="105">
        <v>3200224130</v>
      </c>
      <c r="J72" s="105">
        <v>15714617</v>
      </c>
      <c r="K72" s="106"/>
      <c r="L72" s="94">
        <v>4.51</v>
      </c>
      <c r="M72" s="95"/>
      <c r="N72" s="100"/>
    </row>
    <row r="73" s="59" customFormat="1" ht="28" customHeight="1" spans="2:14">
      <c r="B73" s="73"/>
      <c r="C73" s="106"/>
      <c r="D73" s="106"/>
      <c r="E73" s="106"/>
      <c r="F73" s="106"/>
      <c r="G73" s="106"/>
      <c r="H73" s="105" t="s">
        <v>737</v>
      </c>
      <c r="I73" s="105">
        <v>3200224130</v>
      </c>
      <c r="J73" s="105">
        <v>15715638</v>
      </c>
      <c r="K73" s="106"/>
      <c r="L73" s="94">
        <v>4.51</v>
      </c>
      <c r="M73" s="95"/>
      <c r="N73" s="100"/>
    </row>
    <row r="74" s="59" customFormat="1" ht="28" customHeight="1" spans="2:14">
      <c r="B74" s="73"/>
      <c r="C74" s="106"/>
      <c r="D74" s="106"/>
      <c r="E74" s="106"/>
      <c r="F74" s="106"/>
      <c r="G74" s="106"/>
      <c r="H74" s="105" t="s">
        <v>738</v>
      </c>
      <c r="I74" s="105">
        <v>3200224130</v>
      </c>
      <c r="J74" s="105">
        <v>15717651</v>
      </c>
      <c r="K74" s="106"/>
      <c r="L74" s="94">
        <v>4.51</v>
      </c>
      <c r="M74" s="95"/>
      <c r="N74" s="100"/>
    </row>
    <row r="75" s="59" customFormat="1" ht="28" customHeight="1" spans="2:14">
      <c r="B75" s="73"/>
      <c r="C75" s="106"/>
      <c r="D75" s="106"/>
      <c r="E75" s="106"/>
      <c r="F75" s="106"/>
      <c r="G75" s="106"/>
      <c r="H75" s="105" t="s">
        <v>739</v>
      </c>
      <c r="I75" s="105">
        <v>3200231130</v>
      </c>
      <c r="J75" s="105">
        <v>28215430</v>
      </c>
      <c r="K75" s="106"/>
      <c r="L75" s="94">
        <v>4.51</v>
      </c>
      <c r="M75" s="95"/>
      <c r="N75" s="100"/>
    </row>
    <row r="76" s="59" customFormat="1" ht="28" customHeight="1" spans="2:14">
      <c r="B76" s="73"/>
      <c r="C76" s="106"/>
      <c r="D76" s="106"/>
      <c r="E76" s="106"/>
      <c r="F76" s="106"/>
      <c r="G76" s="106"/>
      <c r="H76" s="105" t="s">
        <v>740</v>
      </c>
      <c r="I76" s="105">
        <v>3200224130</v>
      </c>
      <c r="J76" s="105">
        <v>31938193</v>
      </c>
      <c r="K76" s="106"/>
      <c r="L76" s="94">
        <v>4.51</v>
      </c>
      <c r="M76" s="95"/>
      <c r="N76" s="100"/>
    </row>
    <row r="77" s="59" customFormat="1" ht="28" customHeight="1" spans="2:14">
      <c r="B77" s="73"/>
      <c r="C77" s="106"/>
      <c r="D77" s="106"/>
      <c r="E77" s="106"/>
      <c r="F77" s="106"/>
      <c r="G77" s="106"/>
      <c r="H77" s="105" t="s">
        <v>741</v>
      </c>
      <c r="I77" s="105">
        <v>3200224130</v>
      </c>
      <c r="J77" s="105">
        <v>31939701</v>
      </c>
      <c r="K77" s="106"/>
      <c r="L77" s="94">
        <v>4.51</v>
      </c>
      <c r="M77" s="95"/>
      <c r="N77" s="100"/>
    </row>
    <row r="78" s="59" customFormat="1" ht="28" customHeight="1" spans="2:14">
      <c r="B78" s="73"/>
      <c r="C78" s="106"/>
      <c r="D78" s="106"/>
      <c r="E78" s="106"/>
      <c r="F78" s="106"/>
      <c r="G78" s="106"/>
      <c r="H78" s="105" t="s">
        <v>742</v>
      </c>
      <c r="I78" s="105">
        <v>3200231130</v>
      </c>
      <c r="J78" s="105">
        <v>28216416</v>
      </c>
      <c r="K78" s="106"/>
      <c r="L78" s="94">
        <v>4.51</v>
      </c>
      <c r="M78" s="95"/>
      <c r="N78" s="100"/>
    </row>
    <row r="79" s="59" customFormat="1" ht="28" customHeight="1" spans="2:14">
      <c r="B79" s="73"/>
      <c r="C79" s="106"/>
      <c r="D79" s="106"/>
      <c r="E79" s="106"/>
      <c r="F79" s="106"/>
      <c r="G79" s="106"/>
      <c r="H79" s="105" t="s">
        <v>743</v>
      </c>
      <c r="I79" s="105">
        <v>3200231130</v>
      </c>
      <c r="J79" s="105">
        <v>77621830</v>
      </c>
      <c r="K79" s="106"/>
      <c r="L79" s="94">
        <v>4.51</v>
      </c>
      <c r="M79" s="95"/>
      <c r="N79" s="100"/>
    </row>
    <row r="80" s="59" customFormat="1" ht="28" customHeight="1" spans="2:14">
      <c r="B80" s="74"/>
      <c r="C80" s="107"/>
      <c r="D80" s="107"/>
      <c r="E80" s="107"/>
      <c r="F80" s="107"/>
      <c r="G80" s="107"/>
      <c r="H80" s="105" t="s">
        <v>744</v>
      </c>
      <c r="I80" s="105">
        <v>3200232130</v>
      </c>
      <c r="J80" s="105">
        <v>10233225</v>
      </c>
      <c r="K80" s="107"/>
      <c r="L80" s="94">
        <v>2.43</v>
      </c>
      <c r="M80" s="98"/>
      <c r="N80" s="99"/>
    </row>
    <row r="81" s="59" customFormat="1" ht="28" customHeight="1" spans="2:14">
      <c r="B81" s="73" t="s">
        <v>195</v>
      </c>
      <c r="C81" s="107">
        <v>1</v>
      </c>
      <c r="D81" s="107" t="s">
        <v>232</v>
      </c>
      <c r="E81" s="107" t="s">
        <v>745</v>
      </c>
      <c r="F81" s="107" t="s">
        <v>746</v>
      </c>
      <c r="G81" s="107" t="s">
        <v>747</v>
      </c>
      <c r="H81" s="105" t="s">
        <v>748</v>
      </c>
      <c r="I81" s="105"/>
      <c r="J81" s="300" t="s">
        <v>749</v>
      </c>
      <c r="K81" s="132">
        <v>1</v>
      </c>
      <c r="L81" s="133">
        <v>35.78</v>
      </c>
      <c r="M81" s="95">
        <f>SUM(K81:K86)</f>
        <v>2209</v>
      </c>
      <c r="N81" s="134">
        <v>239.43</v>
      </c>
    </row>
    <row r="82" s="59" customFormat="1" ht="28" customHeight="1" spans="2:14">
      <c r="B82" s="73"/>
      <c r="C82" s="75">
        <v>2</v>
      </c>
      <c r="D82" s="75" t="s">
        <v>99</v>
      </c>
      <c r="E82" s="75" t="s">
        <v>750</v>
      </c>
      <c r="F82" s="76" t="s">
        <v>751</v>
      </c>
      <c r="G82" s="76" t="s">
        <v>752</v>
      </c>
      <c r="H82" s="76" t="s">
        <v>753</v>
      </c>
      <c r="I82" s="76" t="s">
        <v>754</v>
      </c>
      <c r="J82" s="76" t="s">
        <v>755</v>
      </c>
      <c r="K82" s="76">
        <v>1</v>
      </c>
      <c r="L82" s="94">
        <v>30.2654</v>
      </c>
      <c r="M82" s="95"/>
      <c r="N82" s="134"/>
    </row>
    <row r="83" s="59" customFormat="1" ht="28" customHeight="1" spans="2:14">
      <c r="B83" s="73"/>
      <c r="C83" s="75">
        <v>3</v>
      </c>
      <c r="D83" s="75" t="s">
        <v>756</v>
      </c>
      <c r="E83" s="75" t="s">
        <v>682</v>
      </c>
      <c r="F83" s="76">
        <v>1210</v>
      </c>
      <c r="G83" s="76" t="s">
        <v>661</v>
      </c>
      <c r="H83" s="76" t="s">
        <v>757</v>
      </c>
      <c r="I83" s="76" t="s">
        <v>663</v>
      </c>
      <c r="J83" s="76" t="s">
        <v>758</v>
      </c>
      <c r="K83" s="76">
        <v>2000</v>
      </c>
      <c r="L83" s="94">
        <v>150.44</v>
      </c>
      <c r="M83" s="95"/>
      <c r="N83" s="134"/>
    </row>
    <row r="84" s="59" customFormat="1" ht="28" customHeight="1" spans="2:14">
      <c r="B84" s="73"/>
      <c r="C84" s="75">
        <v>4</v>
      </c>
      <c r="D84" s="75" t="s">
        <v>756</v>
      </c>
      <c r="E84" s="75" t="s">
        <v>682</v>
      </c>
      <c r="F84" s="76" t="s">
        <v>665</v>
      </c>
      <c r="G84" s="76" t="s">
        <v>661</v>
      </c>
      <c r="H84" s="76" t="s">
        <v>753</v>
      </c>
      <c r="I84" s="76" t="s">
        <v>663</v>
      </c>
      <c r="J84" s="76" t="s">
        <v>759</v>
      </c>
      <c r="K84" s="76">
        <v>105</v>
      </c>
      <c r="L84" s="94">
        <v>7.9</v>
      </c>
      <c r="M84" s="95"/>
      <c r="N84" s="134"/>
    </row>
    <row r="85" s="59" customFormat="1" ht="28" customHeight="1" spans="2:14">
      <c r="B85" s="73"/>
      <c r="C85" s="75">
        <v>5</v>
      </c>
      <c r="D85" s="75" t="s">
        <v>756</v>
      </c>
      <c r="E85" s="75" t="s">
        <v>682</v>
      </c>
      <c r="F85" s="76" t="s">
        <v>665</v>
      </c>
      <c r="G85" s="76" t="s">
        <v>661</v>
      </c>
      <c r="H85" s="76" t="s">
        <v>753</v>
      </c>
      <c r="I85" s="76" t="s">
        <v>663</v>
      </c>
      <c r="J85" s="76" t="s">
        <v>760</v>
      </c>
      <c r="K85" s="76">
        <v>100</v>
      </c>
      <c r="L85" s="94">
        <v>7.52</v>
      </c>
      <c r="M85" s="95"/>
      <c r="N85" s="134"/>
    </row>
    <row r="86" s="59" customFormat="1" ht="28" customHeight="1" spans="2:14">
      <c r="B86" s="74"/>
      <c r="C86" s="75">
        <v>6</v>
      </c>
      <c r="D86" s="75" t="s">
        <v>18</v>
      </c>
      <c r="E86" s="75" t="s">
        <v>761</v>
      </c>
      <c r="F86" s="76"/>
      <c r="G86" s="76" t="s">
        <v>57</v>
      </c>
      <c r="H86" s="76" t="s">
        <v>762</v>
      </c>
      <c r="I86" s="76"/>
      <c r="J86" s="76" t="s">
        <v>763</v>
      </c>
      <c r="K86" s="76">
        <v>2</v>
      </c>
      <c r="L86" s="94">
        <v>7.52</v>
      </c>
      <c r="M86" s="98"/>
      <c r="N86" s="135"/>
    </row>
    <row r="87" s="59" customFormat="1" ht="28" customHeight="1" spans="2:14">
      <c r="B87" s="73" t="s">
        <v>224</v>
      </c>
      <c r="C87" s="75">
        <v>2</v>
      </c>
      <c r="D87" s="75" t="s">
        <v>99</v>
      </c>
      <c r="E87" s="75" t="s">
        <v>764</v>
      </c>
      <c r="F87" s="76" t="s">
        <v>765</v>
      </c>
      <c r="G87" s="76" t="s">
        <v>766</v>
      </c>
      <c r="H87" s="76" t="s">
        <v>767</v>
      </c>
      <c r="I87" s="76"/>
      <c r="J87" s="299" t="s">
        <v>768</v>
      </c>
      <c r="K87" s="76">
        <v>1</v>
      </c>
      <c r="L87" s="94">
        <v>1.58</v>
      </c>
      <c r="M87" s="92">
        <f>SUM(K87:K89)</f>
        <v>3</v>
      </c>
      <c r="N87" s="97">
        <v>5.66</v>
      </c>
    </row>
    <row r="88" s="59" customFormat="1" ht="28" customHeight="1" spans="2:14">
      <c r="B88" s="73"/>
      <c r="C88" s="75">
        <v>3</v>
      </c>
      <c r="D88" s="75" t="s">
        <v>18</v>
      </c>
      <c r="E88" s="75" t="s">
        <v>769</v>
      </c>
      <c r="F88" s="76"/>
      <c r="G88" s="76" t="s">
        <v>770</v>
      </c>
      <c r="H88" s="76" t="s">
        <v>771</v>
      </c>
      <c r="I88" s="76" t="s">
        <v>772</v>
      </c>
      <c r="J88" s="76" t="s">
        <v>773</v>
      </c>
      <c r="K88" s="76">
        <v>1</v>
      </c>
      <c r="L88" s="94">
        <v>1.8</v>
      </c>
      <c r="M88" s="95"/>
      <c r="N88" s="100"/>
    </row>
    <row r="89" s="59" customFormat="1" ht="28" customHeight="1" spans="2:14">
      <c r="B89" s="74"/>
      <c r="C89" s="75">
        <v>4</v>
      </c>
      <c r="D89" s="75" t="s">
        <v>18</v>
      </c>
      <c r="E89" s="75" t="s">
        <v>774</v>
      </c>
      <c r="F89" s="76"/>
      <c r="G89" s="76" t="s">
        <v>770</v>
      </c>
      <c r="H89" s="76" t="s">
        <v>771</v>
      </c>
      <c r="I89" s="76" t="s">
        <v>772</v>
      </c>
      <c r="J89" s="76" t="s">
        <v>773</v>
      </c>
      <c r="K89" s="76">
        <v>1</v>
      </c>
      <c r="L89" s="94">
        <v>2.28</v>
      </c>
      <c r="M89" s="98"/>
      <c r="N89" s="99"/>
    </row>
    <row r="90" s="59" customFormat="1" ht="28" customHeight="1" spans="2:14">
      <c r="B90" s="73" t="s">
        <v>775</v>
      </c>
      <c r="C90" s="75">
        <v>12</v>
      </c>
      <c r="D90" s="75" t="s">
        <v>18</v>
      </c>
      <c r="E90" s="75" t="s">
        <v>776</v>
      </c>
      <c r="F90" s="76" t="s">
        <v>777</v>
      </c>
      <c r="G90" s="76" t="s">
        <v>778</v>
      </c>
      <c r="H90" s="76" t="s">
        <v>779</v>
      </c>
      <c r="I90" s="76"/>
      <c r="J90" s="76" t="s">
        <v>780</v>
      </c>
      <c r="K90" s="76">
        <v>1</v>
      </c>
      <c r="L90" s="94">
        <v>23.085</v>
      </c>
      <c r="M90" s="92">
        <f>SUM(K90:K94)</f>
        <v>5</v>
      </c>
      <c r="N90" s="97">
        <v>44.9</v>
      </c>
    </row>
    <row r="91" s="59" customFormat="1" ht="28" customHeight="1" spans="2:14">
      <c r="B91" s="73"/>
      <c r="C91" s="75">
        <v>13</v>
      </c>
      <c r="D91" s="75" t="s">
        <v>64</v>
      </c>
      <c r="E91" s="75" t="s">
        <v>667</v>
      </c>
      <c r="F91" s="76"/>
      <c r="G91" s="76" t="s">
        <v>781</v>
      </c>
      <c r="H91" s="76" t="s">
        <v>782</v>
      </c>
      <c r="I91" s="76" t="s">
        <v>250</v>
      </c>
      <c r="J91" s="76" t="s">
        <v>783</v>
      </c>
      <c r="K91" s="76">
        <v>1</v>
      </c>
      <c r="L91" s="94">
        <v>8.96</v>
      </c>
      <c r="M91" s="95"/>
      <c r="N91" s="100"/>
    </row>
    <row r="92" s="59" customFormat="1" ht="28" customHeight="1" spans="2:14">
      <c r="B92" s="73"/>
      <c r="C92" s="75">
        <v>14</v>
      </c>
      <c r="D92" s="75" t="s">
        <v>64</v>
      </c>
      <c r="E92" s="75" t="s">
        <v>784</v>
      </c>
      <c r="F92" s="76"/>
      <c r="G92" s="76" t="s">
        <v>785</v>
      </c>
      <c r="H92" s="76" t="s">
        <v>786</v>
      </c>
      <c r="I92" s="76" t="s">
        <v>787</v>
      </c>
      <c r="J92" s="75" t="s">
        <v>788</v>
      </c>
      <c r="K92" s="76">
        <v>1</v>
      </c>
      <c r="L92" s="94">
        <v>6.35</v>
      </c>
      <c r="M92" s="95"/>
      <c r="N92" s="100"/>
    </row>
    <row r="93" s="59" customFormat="1" ht="28" customHeight="1" spans="2:14">
      <c r="B93" s="73"/>
      <c r="C93" s="75">
        <v>15</v>
      </c>
      <c r="D93" s="76" t="s">
        <v>18</v>
      </c>
      <c r="E93" s="76" t="s">
        <v>333</v>
      </c>
      <c r="F93" s="76" t="s">
        <v>789</v>
      </c>
      <c r="G93" s="76" t="s">
        <v>790</v>
      </c>
      <c r="H93" s="76" t="s">
        <v>791</v>
      </c>
      <c r="I93" s="76"/>
      <c r="J93" s="76" t="s">
        <v>792</v>
      </c>
      <c r="K93" s="76">
        <v>1</v>
      </c>
      <c r="L93" s="94">
        <v>2.3</v>
      </c>
      <c r="M93" s="95"/>
      <c r="N93" s="100"/>
    </row>
    <row r="94" s="59" customFormat="1" ht="28" customHeight="1" spans="2:14">
      <c r="B94" s="74"/>
      <c r="C94" s="75">
        <v>16</v>
      </c>
      <c r="D94" s="76" t="s">
        <v>18</v>
      </c>
      <c r="E94" s="76" t="s">
        <v>793</v>
      </c>
      <c r="F94" s="76" t="s">
        <v>794</v>
      </c>
      <c r="G94" s="76" t="s">
        <v>329</v>
      </c>
      <c r="H94" s="76" t="s">
        <v>791</v>
      </c>
      <c r="I94" s="76"/>
      <c r="J94" s="76" t="s">
        <v>795</v>
      </c>
      <c r="K94" s="76">
        <v>1</v>
      </c>
      <c r="L94" s="94">
        <v>4.2</v>
      </c>
      <c r="M94" s="98"/>
      <c r="N94" s="99"/>
    </row>
    <row r="95" s="59" customFormat="1" ht="28" customHeight="1" spans="2:14">
      <c r="B95" s="69" t="s">
        <v>231</v>
      </c>
      <c r="C95" s="71">
        <v>1</v>
      </c>
      <c r="D95" s="108" t="s">
        <v>232</v>
      </c>
      <c r="E95" s="109" t="s">
        <v>796</v>
      </c>
      <c r="F95" s="109"/>
      <c r="G95" s="110" t="s">
        <v>235</v>
      </c>
      <c r="H95" s="91" t="s">
        <v>797</v>
      </c>
      <c r="I95" s="91" t="s">
        <v>798</v>
      </c>
      <c r="J95" s="91" t="s">
        <v>799</v>
      </c>
      <c r="K95" s="71">
        <v>1</v>
      </c>
      <c r="L95" s="94">
        <v>1.76</v>
      </c>
      <c r="M95" s="92">
        <f>SUM(K95:K112)</f>
        <v>11</v>
      </c>
      <c r="N95" s="97">
        <v>99.15</v>
      </c>
    </row>
    <row r="96" s="59" customFormat="1" ht="28" customHeight="1" spans="2:14">
      <c r="B96" s="73"/>
      <c r="C96" s="111">
        <v>2</v>
      </c>
      <c r="D96" s="111" t="s">
        <v>18</v>
      </c>
      <c r="E96" s="112" t="s">
        <v>266</v>
      </c>
      <c r="F96" s="113"/>
      <c r="G96" s="114" t="s">
        <v>267</v>
      </c>
      <c r="H96" s="115" t="s">
        <v>800</v>
      </c>
      <c r="I96" s="115" t="s">
        <v>276</v>
      </c>
      <c r="J96" s="115" t="s">
        <v>801</v>
      </c>
      <c r="K96" s="136">
        <v>5</v>
      </c>
      <c r="L96" s="94">
        <v>8.39</v>
      </c>
      <c r="M96" s="95"/>
      <c r="N96" s="100"/>
    </row>
    <row r="97" s="59" customFormat="1" ht="28" customHeight="1" spans="2:14">
      <c r="B97" s="73"/>
      <c r="C97" s="111"/>
      <c r="D97" s="111"/>
      <c r="E97" s="112"/>
      <c r="F97" s="113"/>
      <c r="G97" s="114"/>
      <c r="H97" s="108" t="s">
        <v>802</v>
      </c>
      <c r="I97" s="91" t="s">
        <v>276</v>
      </c>
      <c r="J97" s="91" t="s">
        <v>803</v>
      </c>
      <c r="K97" s="137"/>
      <c r="L97" s="94">
        <v>8.39</v>
      </c>
      <c r="M97" s="95"/>
      <c r="N97" s="100"/>
    </row>
    <row r="98" s="59" customFormat="1" ht="28" customHeight="1" spans="2:14">
      <c r="B98" s="73"/>
      <c r="C98" s="111"/>
      <c r="D98" s="111"/>
      <c r="E98" s="112"/>
      <c r="F98" s="113"/>
      <c r="G98" s="114"/>
      <c r="H98" s="108" t="s">
        <v>804</v>
      </c>
      <c r="I98" s="91" t="s">
        <v>276</v>
      </c>
      <c r="J98" s="91" t="s">
        <v>805</v>
      </c>
      <c r="K98" s="137"/>
      <c r="L98" s="138">
        <v>8.4</v>
      </c>
      <c r="M98" s="95"/>
      <c r="N98" s="100"/>
    </row>
    <row r="99" s="59" customFormat="1" ht="28" customHeight="1" spans="2:14">
      <c r="B99" s="73"/>
      <c r="C99" s="111"/>
      <c r="D99" s="111"/>
      <c r="E99" s="112"/>
      <c r="F99" s="113"/>
      <c r="G99" s="114"/>
      <c r="H99" s="108" t="s">
        <v>806</v>
      </c>
      <c r="I99" s="91" t="s">
        <v>276</v>
      </c>
      <c r="J99" s="91" t="s">
        <v>807</v>
      </c>
      <c r="K99" s="137"/>
      <c r="L99" s="138">
        <v>8.4</v>
      </c>
      <c r="M99" s="95"/>
      <c r="N99" s="100"/>
    </row>
    <row r="100" s="59" customFormat="1" ht="28" customHeight="1" spans="2:14">
      <c r="B100" s="73"/>
      <c r="C100" s="111"/>
      <c r="D100" s="111"/>
      <c r="E100" s="112"/>
      <c r="F100" s="113"/>
      <c r="G100" s="114"/>
      <c r="H100" s="108" t="s">
        <v>808</v>
      </c>
      <c r="I100" s="91" t="s">
        <v>809</v>
      </c>
      <c r="J100" s="91" t="s">
        <v>810</v>
      </c>
      <c r="K100" s="137"/>
      <c r="L100" s="138">
        <v>8.39</v>
      </c>
      <c r="M100" s="95"/>
      <c r="N100" s="100"/>
    </row>
    <row r="101" s="59" customFormat="1" ht="28" customHeight="1" spans="2:14">
      <c r="B101" s="73"/>
      <c r="C101" s="111"/>
      <c r="D101" s="111"/>
      <c r="E101" s="112"/>
      <c r="F101" s="113"/>
      <c r="G101" s="114"/>
      <c r="H101" s="108" t="s">
        <v>811</v>
      </c>
      <c r="I101" s="91" t="s">
        <v>809</v>
      </c>
      <c r="J101" s="91" t="s">
        <v>812</v>
      </c>
      <c r="K101" s="137"/>
      <c r="L101" s="94">
        <v>8.4</v>
      </c>
      <c r="M101" s="95"/>
      <c r="N101" s="100"/>
    </row>
    <row r="102" s="59" customFormat="1" ht="28" customHeight="1" spans="2:14">
      <c r="B102" s="73"/>
      <c r="C102" s="111"/>
      <c r="D102" s="111"/>
      <c r="E102" s="112"/>
      <c r="F102" s="113"/>
      <c r="G102" s="114"/>
      <c r="H102" s="108" t="s">
        <v>813</v>
      </c>
      <c r="I102" s="91" t="s">
        <v>276</v>
      </c>
      <c r="J102" s="91" t="s">
        <v>814</v>
      </c>
      <c r="K102" s="137"/>
      <c r="L102" s="94">
        <v>6.54</v>
      </c>
      <c r="M102" s="95"/>
      <c r="N102" s="100"/>
    </row>
    <row r="103" s="59" customFormat="1" ht="28" customHeight="1" spans="2:14">
      <c r="B103" s="73"/>
      <c r="C103" s="111"/>
      <c r="D103" s="111"/>
      <c r="E103" s="112"/>
      <c r="F103" s="113"/>
      <c r="G103" s="114"/>
      <c r="H103" s="108" t="s">
        <v>566</v>
      </c>
      <c r="I103" s="91" t="s">
        <v>815</v>
      </c>
      <c r="J103" s="91" t="s">
        <v>816</v>
      </c>
      <c r="K103" s="137"/>
      <c r="L103" s="94">
        <v>6.54</v>
      </c>
      <c r="M103" s="95"/>
      <c r="N103" s="100"/>
    </row>
    <row r="104" s="59" customFormat="1" ht="28" customHeight="1" spans="2:14">
      <c r="B104" s="73"/>
      <c r="C104" s="111"/>
      <c r="D104" s="111"/>
      <c r="E104" s="112"/>
      <c r="F104" s="113"/>
      <c r="G104" s="114"/>
      <c r="H104" s="108" t="s">
        <v>817</v>
      </c>
      <c r="I104" s="91" t="s">
        <v>815</v>
      </c>
      <c r="J104" s="91" t="s">
        <v>818</v>
      </c>
      <c r="K104" s="137"/>
      <c r="L104" s="94">
        <v>6.54</v>
      </c>
      <c r="M104" s="95"/>
      <c r="N104" s="100"/>
    </row>
    <row r="105" s="59" customFormat="1" ht="28" customHeight="1" spans="2:14">
      <c r="B105" s="73"/>
      <c r="C105" s="111"/>
      <c r="D105" s="111"/>
      <c r="E105" s="112"/>
      <c r="F105" s="113"/>
      <c r="G105" s="114"/>
      <c r="H105" s="108" t="s">
        <v>819</v>
      </c>
      <c r="I105" s="91" t="s">
        <v>815</v>
      </c>
      <c r="J105" s="91" t="s">
        <v>820</v>
      </c>
      <c r="K105" s="137"/>
      <c r="L105" s="94">
        <v>6.54</v>
      </c>
      <c r="M105" s="95"/>
      <c r="N105" s="100"/>
    </row>
    <row r="106" s="59" customFormat="1" ht="28" customHeight="1" spans="2:14">
      <c r="B106" s="73"/>
      <c r="C106" s="111"/>
      <c r="D106" s="111"/>
      <c r="E106" s="112"/>
      <c r="F106" s="113"/>
      <c r="G106" s="114"/>
      <c r="H106" s="108" t="s">
        <v>821</v>
      </c>
      <c r="I106" s="91" t="s">
        <v>815</v>
      </c>
      <c r="J106" s="91" t="s">
        <v>822</v>
      </c>
      <c r="K106" s="137"/>
      <c r="L106" s="94">
        <v>6.54</v>
      </c>
      <c r="M106" s="95"/>
      <c r="N106" s="100"/>
    </row>
    <row r="107" s="59" customFormat="1" ht="28" customHeight="1" spans="2:14">
      <c r="B107" s="73"/>
      <c r="C107" s="116"/>
      <c r="D107" s="116"/>
      <c r="E107" s="117"/>
      <c r="F107" s="118"/>
      <c r="G107" s="119"/>
      <c r="H107" s="108" t="s">
        <v>562</v>
      </c>
      <c r="I107" s="91" t="s">
        <v>815</v>
      </c>
      <c r="J107" s="91" t="s">
        <v>823</v>
      </c>
      <c r="K107" s="115"/>
      <c r="L107" s="94">
        <v>6.54</v>
      </c>
      <c r="M107" s="95"/>
      <c r="N107" s="100"/>
    </row>
    <row r="108" s="59" customFormat="1" ht="28" customHeight="1" spans="2:14">
      <c r="B108" s="73"/>
      <c r="C108" s="120">
        <v>3</v>
      </c>
      <c r="D108" s="120" t="s">
        <v>64</v>
      </c>
      <c r="E108" s="121" t="s">
        <v>824</v>
      </c>
      <c r="F108" s="122" t="s">
        <v>825</v>
      </c>
      <c r="G108" s="121" t="s">
        <v>826</v>
      </c>
      <c r="H108" s="123" t="s">
        <v>827</v>
      </c>
      <c r="I108" s="123" t="s">
        <v>828</v>
      </c>
      <c r="J108" s="123" t="s">
        <v>829</v>
      </c>
      <c r="K108" s="136">
        <v>1</v>
      </c>
      <c r="L108" s="94">
        <v>3.07</v>
      </c>
      <c r="M108" s="95"/>
      <c r="N108" s="100"/>
    </row>
    <row r="109" s="59" customFormat="1" ht="28" customHeight="1" spans="2:14">
      <c r="B109" s="73"/>
      <c r="C109" s="71">
        <v>4</v>
      </c>
      <c r="D109" s="92" t="s">
        <v>99</v>
      </c>
      <c r="E109" s="124" t="s">
        <v>830</v>
      </c>
      <c r="F109" s="124" t="s">
        <v>831</v>
      </c>
      <c r="G109" s="124" t="s">
        <v>832</v>
      </c>
      <c r="H109" s="125" t="s">
        <v>833</v>
      </c>
      <c r="I109" s="124" t="s">
        <v>204</v>
      </c>
      <c r="J109" s="139" t="s">
        <v>834</v>
      </c>
      <c r="K109" s="140">
        <v>1</v>
      </c>
      <c r="L109" s="94">
        <v>1.13</v>
      </c>
      <c r="M109" s="95"/>
      <c r="N109" s="100"/>
    </row>
    <row r="110" s="59" customFormat="1" ht="28" customHeight="1" spans="2:14">
      <c r="B110" s="73"/>
      <c r="C110" s="71">
        <v>5</v>
      </c>
      <c r="D110" s="95"/>
      <c r="E110" s="124" t="s">
        <v>830</v>
      </c>
      <c r="F110" s="124" t="s">
        <v>835</v>
      </c>
      <c r="G110" s="124"/>
      <c r="H110" s="125"/>
      <c r="I110" s="124"/>
      <c r="J110" s="139"/>
      <c r="K110" s="140">
        <v>1</v>
      </c>
      <c r="L110" s="94">
        <v>1.46</v>
      </c>
      <c r="M110" s="95"/>
      <c r="N110" s="100"/>
    </row>
    <row r="111" s="59" customFormat="1" ht="28" customHeight="1" spans="2:14">
      <c r="B111" s="73"/>
      <c r="C111" s="71">
        <v>6</v>
      </c>
      <c r="D111" s="95"/>
      <c r="E111" s="124" t="s">
        <v>119</v>
      </c>
      <c r="F111" s="124"/>
      <c r="G111" s="124"/>
      <c r="H111" s="125" t="s">
        <v>836</v>
      </c>
      <c r="I111" s="124" t="s">
        <v>798</v>
      </c>
      <c r="J111" s="139" t="s">
        <v>837</v>
      </c>
      <c r="K111" s="140">
        <v>1</v>
      </c>
      <c r="L111" s="94">
        <v>1.86</v>
      </c>
      <c r="M111" s="95"/>
      <c r="N111" s="100"/>
    </row>
    <row r="112" s="59" customFormat="1" ht="28" customHeight="1" spans="2:14">
      <c r="B112" s="73"/>
      <c r="C112" s="71">
        <v>7</v>
      </c>
      <c r="D112" s="98"/>
      <c r="E112" s="124" t="s">
        <v>838</v>
      </c>
      <c r="F112" s="124" t="s">
        <v>839</v>
      </c>
      <c r="G112" s="124"/>
      <c r="H112" s="125" t="s">
        <v>840</v>
      </c>
      <c r="I112" s="124" t="s">
        <v>204</v>
      </c>
      <c r="J112" s="139" t="s">
        <v>841</v>
      </c>
      <c r="K112" s="140">
        <v>1</v>
      </c>
      <c r="L112" s="94">
        <v>0.26</v>
      </c>
      <c r="M112" s="95"/>
      <c r="N112" s="100"/>
    </row>
    <row r="113" s="59" customFormat="1" ht="28" customHeight="1" spans="2:14">
      <c r="B113" s="69" t="s">
        <v>278</v>
      </c>
      <c r="C113" s="124">
        <v>1</v>
      </c>
      <c r="D113" s="124" t="s">
        <v>18</v>
      </c>
      <c r="E113" s="124" t="s">
        <v>842</v>
      </c>
      <c r="F113" s="124" t="s">
        <v>843</v>
      </c>
      <c r="G113" s="124" t="s">
        <v>844</v>
      </c>
      <c r="H113" s="125">
        <v>45042</v>
      </c>
      <c r="I113" s="124" t="s">
        <v>798</v>
      </c>
      <c r="J113" s="139" t="s">
        <v>845</v>
      </c>
      <c r="K113" s="141">
        <v>1</v>
      </c>
      <c r="L113" s="84">
        <v>0.47</v>
      </c>
      <c r="M113" s="92">
        <f>SUM(K113:K114)</f>
        <v>2</v>
      </c>
      <c r="N113" s="97">
        <v>2.42</v>
      </c>
    </row>
    <row r="114" s="59" customFormat="1" ht="28" customHeight="1" spans="2:14">
      <c r="B114" s="74"/>
      <c r="C114" s="126">
        <v>2</v>
      </c>
      <c r="D114" s="120" t="s">
        <v>80</v>
      </c>
      <c r="E114" s="124" t="s">
        <v>846</v>
      </c>
      <c r="F114" s="124"/>
      <c r="G114" s="124" t="s">
        <v>847</v>
      </c>
      <c r="H114" s="125">
        <v>45065</v>
      </c>
      <c r="I114" s="124">
        <v>3700224130</v>
      </c>
      <c r="J114" s="139">
        <v>13529492</v>
      </c>
      <c r="K114" s="142">
        <v>1</v>
      </c>
      <c r="L114" s="97">
        <v>1.95</v>
      </c>
      <c r="M114" s="98"/>
      <c r="N114" s="99"/>
    </row>
    <row r="115" s="59" customFormat="1" ht="28" customHeight="1" spans="2:14">
      <c r="B115" s="73" t="s">
        <v>295</v>
      </c>
      <c r="C115" s="127">
        <v>2</v>
      </c>
      <c r="D115" s="128" t="s">
        <v>99</v>
      </c>
      <c r="E115" s="124" t="s">
        <v>848</v>
      </c>
      <c r="F115" s="124"/>
      <c r="G115" s="124" t="s">
        <v>849</v>
      </c>
      <c r="H115" s="125">
        <v>44977</v>
      </c>
      <c r="I115" s="124">
        <v>3300224130</v>
      </c>
      <c r="J115" s="139">
        <v>31801584</v>
      </c>
      <c r="K115" s="128">
        <v>1</v>
      </c>
      <c r="L115" s="143">
        <v>4.72</v>
      </c>
      <c r="M115" s="144">
        <f>SUM(K115:K177)</f>
        <v>319</v>
      </c>
      <c r="N115" s="144">
        <f>SUM(L115:L177)</f>
        <v>663.58</v>
      </c>
    </row>
    <row r="116" s="59" customFormat="1" ht="28" customHeight="1" spans="2:14">
      <c r="B116" s="73"/>
      <c r="C116" s="127">
        <v>3</v>
      </c>
      <c r="D116" s="129" t="s">
        <v>99</v>
      </c>
      <c r="E116" s="124" t="s">
        <v>342</v>
      </c>
      <c r="F116" s="124" t="s">
        <v>850</v>
      </c>
      <c r="G116" s="124" t="s">
        <v>344</v>
      </c>
      <c r="H116" s="125">
        <v>45058</v>
      </c>
      <c r="I116" s="124">
        <v>4200231130</v>
      </c>
      <c r="J116" s="139" t="s">
        <v>851</v>
      </c>
      <c r="K116" s="128">
        <v>1</v>
      </c>
      <c r="L116" s="143">
        <v>8.41</v>
      </c>
      <c r="M116" s="144"/>
      <c r="N116" s="144"/>
    </row>
    <row r="117" s="59" customFormat="1" ht="28" customHeight="1" spans="2:14">
      <c r="B117" s="73"/>
      <c r="C117" s="130">
        <v>4</v>
      </c>
      <c r="D117" s="128" t="s">
        <v>64</v>
      </c>
      <c r="E117" s="124" t="s">
        <v>852</v>
      </c>
      <c r="F117" s="124" t="s">
        <v>853</v>
      </c>
      <c r="G117" s="124" t="s">
        <v>854</v>
      </c>
      <c r="H117" s="125">
        <v>45102</v>
      </c>
      <c r="I117" s="124"/>
      <c r="J117" s="145" t="s">
        <v>855</v>
      </c>
      <c r="K117" s="128">
        <v>1</v>
      </c>
      <c r="L117" s="143">
        <v>94.4</v>
      </c>
      <c r="M117" s="144"/>
      <c r="N117" s="144"/>
    </row>
    <row r="118" s="59" customFormat="1" ht="28" customHeight="1" spans="2:14">
      <c r="B118" s="73"/>
      <c r="C118" s="130"/>
      <c r="D118" s="128"/>
      <c r="E118" s="124" t="s">
        <v>856</v>
      </c>
      <c r="F118" s="124"/>
      <c r="G118" s="124" t="s">
        <v>854</v>
      </c>
      <c r="H118" s="125">
        <v>45149</v>
      </c>
      <c r="I118" s="124"/>
      <c r="J118" s="146"/>
      <c r="K118" s="128">
        <v>1</v>
      </c>
      <c r="L118" s="143"/>
      <c r="M118" s="144"/>
      <c r="N118" s="144"/>
    </row>
    <row r="119" s="59" customFormat="1" ht="28" customHeight="1" spans="2:14">
      <c r="B119" s="73"/>
      <c r="C119" s="127">
        <v>5</v>
      </c>
      <c r="D119" s="128" t="s">
        <v>18</v>
      </c>
      <c r="E119" s="124" t="s">
        <v>395</v>
      </c>
      <c r="F119" s="124" t="s">
        <v>857</v>
      </c>
      <c r="G119" s="124" t="s">
        <v>397</v>
      </c>
      <c r="H119" s="125">
        <v>44938</v>
      </c>
      <c r="I119" s="124">
        <v>2102221130</v>
      </c>
      <c r="J119" s="139">
        <v>1780452</v>
      </c>
      <c r="K119" s="147">
        <v>0.5</v>
      </c>
      <c r="L119" s="143">
        <v>17.08</v>
      </c>
      <c r="M119" s="144"/>
      <c r="N119" s="144"/>
    </row>
    <row r="120" s="59" customFormat="1" ht="28" customHeight="1" spans="2:14">
      <c r="B120" s="73"/>
      <c r="C120" s="127"/>
      <c r="D120" s="128"/>
      <c r="E120" s="124" t="s">
        <v>395</v>
      </c>
      <c r="F120" s="124" t="s">
        <v>857</v>
      </c>
      <c r="G120" s="124" t="s">
        <v>397</v>
      </c>
      <c r="H120" s="125">
        <v>44938</v>
      </c>
      <c r="I120" s="124">
        <v>2102221130</v>
      </c>
      <c r="J120" s="139">
        <v>1780453</v>
      </c>
      <c r="K120" s="147">
        <v>0.5</v>
      </c>
      <c r="L120" s="143"/>
      <c r="M120" s="144"/>
      <c r="N120" s="144"/>
    </row>
    <row r="121" s="59" customFormat="1" ht="28" customHeight="1" spans="2:14">
      <c r="B121" s="73"/>
      <c r="C121" s="127">
        <v>9</v>
      </c>
      <c r="D121" s="128" t="s">
        <v>18</v>
      </c>
      <c r="E121" s="124" t="s">
        <v>858</v>
      </c>
      <c r="F121" s="124" t="s">
        <v>859</v>
      </c>
      <c r="G121" s="124" t="s">
        <v>860</v>
      </c>
      <c r="H121" s="125">
        <v>45015</v>
      </c>
      <c r="I121" s="124">
        <v>3200223130</v>
      </c>
      <c r="J121" s="139" t="s">
        <v>861</v>
      </c>
      <c r="K121" s="147">
        <v>1</v>
      </c>
      <c r="L121" s="143">
        <v>0.47</v>
      </c>
      <c r="M121" s="144"/>
      <c r="N121" s="144"/>
    </row>
    <row r="122" s="59" customFormat="1" ht="28" customHeight="1" spans="2:14">
      <c r="B122" s="73"/>
      <c r="C122" s="127">
        <v>10</v>
      </c>
      <c r="D122" s="128" t="s">
        <v>18</v>
      </c>
      <c r="E122" s="124" t="s">
        <v>862</v>
      </c>
      <c r="F122" s="124"/>
      <c r="G122" s="124" t="s">
        <v>863</v>
      </c>
      <c r="H122" s="125">
        <v>44998</v>
      </c>
      <c r="I122" s="124">
        <v>2102223130</v>
      </c>
      <c r="J122" s="139" t="s">
        <v>864</v>
      </c>
      <c r="K122" s="147">
        <v>1</v>
      </c>
      <c r="L122" s="143">
        <v>0.71</v>
      </c>
      <c r="M122" s="144"/>
      <c r="N122" s="144"/>
    </row>
    <row r="123" s="59" customFormat="1" ht="28" customHeight="1" spans="2:14">
      <c r="B123" s="73"/>
      <c r="C123" s="127">
        <v>11</v>
      </c>
      <c r="D123" s="131" t="s">
        <v>18</v>
      </c>
      <c r="E123" s="124" t="s">
        <v>862</v>
      </c>
      <c r="F123" s="124"/>
      <c r="G123" s="124" t="s">
        <v>863</v>
      </c>
      <c r="H123" s="125">
        <v>45023</v>
      </c>
      <c r="I123" s="124"/>
      <c r="J123" s="139" t="s">
        <v>865</v>
      </c>
      <c r="K123" s="147">
        <v>1</v>
      </c>
      <c r="L123" s="143">
        <v>0.71</v>
      </c>
      <c r="M123" s="144"/>
      <c r="N123" s="144"/>
    </row>
    <row r="124" s="59" customFormat="1" ht="28" customHeight="1" spans="2:14">
      <c r="B124" s="73"/>
      <c r="C124" s="127">
        <v>12</v>
      </c>
      <c r="D124" s="128" t="s">
        <v>18</v>
      </c>
      <c r="E124" s="124" t="s">
        <v>371</v>
      </c>
      <c r="F124" s="124"/>
      <c r="G124" s="124" t="s">
        <v>372</v>
      </c>
      <c r="H124" s="125">
        <v>45019</v>
      </c>
      <c r="I124" s="124">
        <v>2102224130</v>
      </c>
      <c r="J124" s="139" t="s">
        <v>866</v>
      </c>
      <c r="K124" s="147">
        <v>14</v>
      </c>
      <c r="L124" s="143">
        <v>6.02</v>
      </c>
      <c r="M124" s="144"/>
      <c r="N124" s="144"/>
    </row>
    <row r="125" s="59" customFormat="1" ht="28" customHeight="1" spans="2:14">
      <c r="B125" s="73"/>
      <c r="C125" s="127">
        <v>14</v>
      </c>
      <c r="D125" s="128" t="s">
        <v>18</v>
      </c>
      <c r="E125" s="124" t="s">
        <v>858</v>
      </c>
      <c r="F125" s="124" t="s">
        <v>867</v>
      </c>
      <c r="G125" s="124" t="s">
        <v>860</v>
      </c>
      <c r="H125" s="125">
        <v>45027</v>
      </c>
      <c r="I125" s="124">
        <v>3200223130</v>
      </c>
      <c r="J125" s="139" t="s">
        <v>868</v>
      </c>
      <c r="K125" s="147">
        <v>4</v>
      </c>
      <c r="L125" s="143">
        <v>1.81</v>
      </c>
      <c r="M125" s="144"/>
      <c r="N125" s="144"/>
    </row>
    <row r="126" s="59" customFormat="1" ht="28" customHeight="1" spans="2:14">
      <c r="B126" s="73"/>
      <c r="C126" s="127">
        <v>15</v>
      </c>
      <c r="D126" s="128" t="s">
        <v>18</v>
      </c>
      <c r="E126" s="124" t="s">
        <v>391</v>
      </c>
      <c r="F126" s="124">
        <v>420</v>
      </c>
      <c r="G126" s="124" t="s">
        <v>307</v>
      </c>
      <c r="H126" s="125">
        <v>45050</v>
      </c>
      <c r="I126" s="124">
        <v>3700224130</v>
      </c>
      <c r="J126" s="139" t="s">
        <v>869</v>
      </c>
      <c r="K126" s="147">
        <v>3</v>
      </c>
      <c r="L126" s="143">
        <v>1.99</v>
      </c>
      <c r="M126" s="144"/>
      <c r="N126" s="144"/>
    </row>
    <row r="127" s="59" customFormat="1" ht="28" customHeight="1" spans="2:14">
      <c r="B127" s="73"/>
      <c r="C127" s="127">
        <v>16</v>
      </c>
      <c r="D127" s="128" t="s">
        <v>18</v>
      </c>
      <c r="E127" s="124" t="s">
        <v>858</v>
      </c>
      <c r="F127" s="124" t="s">
        <v>870</v>
      </c>
      <c r="G127" s="124" t="s">
        <v>860</v>
      </c>
      <c r="H127" s="125">
        <v>45061</v>
      </c>
      <c r="I127" s="124">
        <v>3200233130</v>
      </c>
      <c r="J127" s="139" t="s">
        <v>871</v>
      </c>
      <c r="K127" s="147">
        <v>1</v>
      </c>
      <c r="L127" s="143">
        <v>0.45</v>
      </c>
      <c r="M127" s="144"/>
      <c r="N127" s="144"/>
    </row>
    <row r="128" s="59" customFormat="1" ht="28" customHeight="1" spans="2:14">
      <c r="B128" s="73"/>
      <c r="C128" s="127">
        <v>17</v>
      </c>
      <c r="D128" s="128" t="s">
        <v>18</v>
      </c>
      <c r="E128" s="124" t="s">
        <v>872</v>
      </c>
      <c r="F128" s="124"/>
      <c r="G128" s="124" t="s">
        <v>873</v>
      </c>
      <c r="H128" s="125">
        <v>45051</v>
      </c>
      <c r="I128" s="124">
        <v>2102224160</v>
      </c>
      <c r="J128" s="139" t="s">
        <v>874</v>
      </c>
      <c r="K128" s="147">
        <v>6</v>
      </c>
      <c r="L128" s="143">
        <v>1.98</v>
      </c>
      <c r="M128" s="144"/>
      <c r="N128" s="144"/>
    </row>
    <row r="129" s="59" customFormat="1" ht="28" customHeight="1" spans="2:14">
      <c r="B129" s="73"/>
      <c r="C129" s="127">
        <v>18</v>
      </c>
      <c r="D129" s="128" t="s">
        <v>18</v>
      </c>
      <c r="E129" s="124" t="s">
        <v>875</v>
      </c>
      <c r="F129" s="124"/>
      <c r="G129" s="124" t="s">
        <v>344</v>
      </c>
      <c r="H129" s="125">
        <v>45071</v>
      </c>
      <c r="I129" s="124">
        <v>1200231130</v>
      </c>
      <c r="J129" s="139">
        <v>4848824</v>
      </c>
      <c r="K129" s="147">
        <v>1</v>
      </c>
      <c r="L129" s="143">
        <v>1.06</v>
      </c>
      <c r="M129" s="144"/>
      <c r="N129" s="144"/>
    </row>
    <row r="130" s="59" customFormat="1" ht="28" customHeight="1" spans="2:14">
      <c r="B130" s="73"/>
      <c r="C130" s="127">
        <v>19</v>
      </c>
      <c r="D130" s="128" t="s">
        <v>64</v>
      </c>
      <c r="E130" s="124" t="s">
        <v>876</v>
      </c>
      <c r="F130" s="124" t="s">
        <v>877</v>
      </c>
      <c r="G130" s="124" t="s">
        <v>878</v>
      </c>
      <c r="H130" s="125">
        <v>44929</v>
      </c>
      <c r="I130" s="124">
        <v>2102223130</v>
      </c>
      <c r="J130" s="139" t="s">
        <v>879</v>
      </c>
      <c r="K130" s="147">
        <v>1</v>
      </c>
      <c r="L130" s="143">
        <v>176.98</v>
      </c>
      <c r="M130" s="144"/>
      <c r="N130" s="144"/>
    </row>
    <row r="131" s="59" customFormat="1" ht="28" customHeight="1" spans="2:14">
      <c r="B131" s="73"/>
      <c r="C131" s="127">
        <v>20</v>
      </c>
      <c r="D131" s="128" t="s">
        <v>64</v>
      </c>
      <c r="E131" s="124" t="s">
        <v>880</v>
      </c>
      <c r="F131" s="124" t="s">
        <v>881</v>
      </c>
      <c r="G131" s="124" t="s">
        <v>878</v>
      </c>
      <c r="H131" s="125">
        <v>44929</v>
      </c>
      <c r="I131" s="124">
        <v>2102223130</v>
      </c>
      <c r="J131" s="139" t="s">
        <v>882</v>
      </c>
      <c r="K131" s="147">
        <v>1</v>
      </c>
      <c r="L131" s="143"/>
      <c r="M131" s="144"/>
      <c r="N131" s="144"/>
    </row>
    <row r="132" s="59" customFormat="1" ht="28" customHeight="1" spans="2:14">
      <c r="B132" s="73"/>
      <c r="C132" s="127">
        <v>21</v>
      </c>
      <c r="D132" s="128" t="s">
        <v>64</v>
      </c>
      <c r="E132" s="124" t="s">
        <v>65</v>
      </c>
      <c r="F132" s="124" t="s">
        <v>883</v>
      </c>
      <c r="G132" s="124" t="s">
        <v>878</v>
      </c>
      <c r="H132" s="125">
        <v>44929</v>
      </c>
      <c r="I132" s="124">
        <v>2102223130</v>
      </c>
      <c r="J132" s="139" t="s">
        <v>884</v>
      </c>
      <c r="K132" s="147">
        <v>1</v>
      </c>
      <c r="L132" s="143"/>
      <c r="M132" s="144"/>
      <c r="N132" s="144"/>
    </row>
    <row r="133" s="59" customFormat="1" ht="28" customHeight="1" spans="2:14">
      <c r="B133" s="73"/>
      <c r="C133" s="127">
        <v>22</v>
      </c>
      <c r="D133" s="128" t="s">
        <v>64</v>
      </c>
      <c r="E133" s="124" t="s">
        <v>885</v>
      </c>
      <c r="F133" s="124" t="s">
        <v>886</v>
      </c>
      <c r="G133" s="124" t="s">
        <v>878</v>
      </c>
      <c r="H133" s="125">
        <v>44929</v>
      </c>
      <c r="I133" s="124">
        <v>2102223130</v>
      </c>
      <c r="J133" s="139" t="s">
        <v>887</v>
      </c>
      <c r="K133" s="147">
        <v>1</v>
      </c>
      <c r="L133" s="143"/>
      <c r="M133" s="144"/>
      <c r="N133" s="144"/>
    </row>
    <row r="134" s="59" customFormat="1" ht="28" customHeight="1" spans="2:14">
      <c r="B134" s="73"/>
      <c r="C134" s="127">
        <v>23</v>
      </c>
      <c r="D134" s="128" t="s">
        <v>64</v>
      </c>
      <c r="E134" s="124" t="s">
        <v>888</v>
      </c>
      <c r="F134" s="124" t="s">
        <v>889</v>
      </c>
      <c r="G134" s="124" t="s">
        <v>878</v>
      </c>
      <c r="H134" s="125">
        <v>44929</v>
      </c>
      <c r="I134" s="124">
        <v>2102223130</v>
      </c>
      <c r="J134" s="139" t="s">
        <v>890</v>
      </c>
      <c r="K134" s="147">
        <v>2</v>
      </c>
      <c r="L134" s="143"/>
      <c r="M134" s="144"/>
      <c r="N134" s="144"/>
    </row>
    <row r="135" s="59" customFormat="1" ht="28" customHeight="1" spans="2:14">
      <c r="B135" s="73"/>
      <c r="C135" s="127">
        <v>24</v>
      </c>
      <c r="D135" s="148" t="s">
        <v>64</v>
      </c>
      <c r="E135" s="124" t="s">
        <v>891</v>
      </c>
      <c r="F135" s="124"/>
      <c r="G135" s="124" t="s">
        <v>878</v>
      </c>
      <c r="H135" s="125">
        <v>44929</v>
      </c>
      <c r="I135" s="124">
        <v>2102223130</v>
      </c>
      <c r="J135" s="139" t="s">
        <v>892</v>
      </c>
      <c r="K135" s="147">
        <v>32</v>
      </c>
      <c r="L135" s="143"/>
      <c r="M135" s="144"/>
      <c r="N135" s="144"/>
    </row>
    <row r="136" s="59" customFormat="1" ht="28" customHeight="1" spans="2:14">
      <c r="B136" s="73"/>
      <c r="C136" s="127"/>
      <c r="D136" s="148"/>
      <c r="E136" s="124" t="s">
        <v>891</v>
      </c>
      <c r="F136" s="124"/>
      <c r="G136" s="124" t="s">
        <v>878</v>
      </c>
      <c r="H136" s="125">
        <v>44929</v>
      </c>
      <c r="I136" s="124">
        <v>2102223130</v>
      </c>
      <c r="J136" s="139" t="s">
        <v>893</v>
      </c>
      <c r="K136" s="147">
        <v>32</v>
      </c>
      <c r="L136" s="143"/>
      <c r="M136" s="144"/>
      <c r="N136" s="144"/>
    </row>
    <row r="137" s="59" customFormat="1" ht="28" customHeight="1" spans="2:14">
      <c r="B137" s="73"/>
      <c r="C137" s="127"/>
      <c r="D137" s="148"/>
      <c r="E137" s="124" t="s">
        <v>891</v>
      </c>
      <c r="F137" s="124"/>
      <c r="G137" s="124" t="s">
        <v>878</v>
      </c>
      <c r="H137" s="125">
        <v>44929</v>
      </c>
      <c r="I137" s="124">
        <v>2102223130</v>
      </c>
      <c r="J137" s="139" t="s">
        <v>894</v>
      </c>
      <c r="K137" s="147">
        <v>32</v>
      </c>
      <c r="L137" s="143"/>
      <c r="M137" s="144"/>
      <c r="N137" s="144"/>
    </row>
    <row r="138" s="59" customFormat="1" ht="28" customHeight="1" spans="2:14">
      <c r="B138" s="73"/>
      <c r="C138" s="127">
        <v>25</v>
      </c>
      <c r="D138" s="128" t="s">
        <v>64</v>
      </c>
      <c r="E138" s="124" t="s">
        <v>895</v>
      </c>
      <c r="F138" s="124"/>
      <c r="G138" s="124" t="s">
        <v>878</v>
      </c>
      <c r="H138" s="125">
        <v>44929</v>
      </c>
      <c r="I138" s="124">
        <v>2102223130</v>
      </c>
      <c r="J138" s="139" t="s">
        <v>896</v>
      </c>
      <c r="K138" s="147">
        <v>113</v>
      </c>
      <c r="L138" s="143"/>
      <c r="M138" s="144"/>
      <c r="N138" s="144"/>
    </row>
    <row r="139" s="59" customFormat="1" ht="28" customHeight="1" spans="2:14">
      <c r="B139" s="73"/>
      <c r="C139" s="127">
        <v>30</v>
      </c>
      <c r="D139" s="128" t="s">
        <v>64</v>
      </c>
      <c r="E139" s="124" t="s">
        <v>876</v>
      </c>
      <c r="F139" s="124" t="s">
        <v>877</v>
      </c>
      <c r="G139" s="124" t="s">
        <v>878</v>
      </c>
      <c r="H139" s="125">
        <v>45027</v>
      </c>
      <c r="I139" s="124">
        <v>2102224130</v>
      </c>
      <c r="J139" s="139" t="s">
        <v>897</v>
      </c>
      <c r="K139" s="147">
        <v>1</v>
      </c>
      <c r="L139" s="143">
        <v>84.15</v>
      </c>
      <c r="M139" s="144"/>
      <c r="N139" s="144"/>
    </row>
    <row r="140" s="59" customFormat="1" ht="28" customHeight="1" spans="2:14">
      <c r="B140" s="73"/>
      <c r="C140" s="127">
        <v>31</v>
      </c>
      <c r="D140" s="128" t="s">
        <v>64</v>
      </c>
      <c r="E140" s="124" t="s">
        <v>898</v>
      </c>
      <c r="F140" s="124" t="s">
        <v>899</v>
      </c>
      <c r="G140" s="124" t="s">
        <v>878</v>
      </c>
      <c r="H140" s="125">
        <v>45027</v>
      </c>
      <c r="I140" s="124">
        <v>2102224130</v>
      </c>
      <c r="J140" s="139" t="s">
        <v>900</v>
      </c>
      <c r="K140" s="147">
        <v>1</v>
      </c>
      <c r="L140" s="143"/>
      <c r="M140" s="144"/>
      <c r="N140" s="144"/>
    </row>
    <row r="141" s="59" customFormat="1" ht="28" customHeight="1" spans="2:14">
      <c r="B141" s="73"/>
      <c r="C141" s="127"/>
      <c r="D141" s="128"/>
      <c r="E141" s="124" t="s">
        <v>901</v>
      </c>
      <c r="F141" s="124" t="s">
        <v>902</v>
      </c>
      <c r="G141" s="124" t="s">
        <v>878</v>
      </c>
      <c r="H141" s="125">
        <v>45121</v>
      </c>
      <c r="I141" s="124"/>
      <c r="J141" s="139" t="s">
        <v>903</v>
      </c>
      <c r="K141" s="147">
        <v>1</v>
      </c>
      <c r="L141" s="143">
        <v>88.5</v>
      </c>
      <c r="M141" s="144"/>
      <c r="N141" s="144"/>
    </row>
    <row r="142" s="59" customFormat="1" ht="28" customHeight="1" spans="2:14">
      <c r="B142" s="73"/>
      <c r="C142" s="127">
        <v>36</v>
      </c>
      <c r="D142" s="128" t="s">
        <v>64</v>
      </c>
      <c r="E142" s="124" t="s">
        <v>413</v>
      </c>
      <c r="F142" s="124"/>
      <c r="G142" s="124" t="s">
        <v>904</v>
      </c>
      <c r="H142" s="125">
        <v>44988</v>
      </c>
      <c r="I142" s="124">
        <v>2102223130</v>
      </c>
      <c r="J142" s="124" t="s">
        <v>905</v>
      </c>
      <c r="K142" s="147">
        <v>1</v>
      </c>
      <c r="L142" s="143">
        <v>4.5</v>
      </c>
      <c r="M142" s="144"/>
      <c r="N142" s="144"/>
    </row>
    <row r="143" s="59" customFormat="1" ht="28" customHeight="1" spans="2:14">
      <c r="B143" s="73"/>
      <c r="C143" s="130">
        <v>37</v>
      </c>
      <c r="D143" s="128" t="s">
        <v>64</v>
      </c>
      <c r="E143" s="124" t="s">
        <v>906</v>
      </c>
      <c r="F143" s="124" t="s">
        <v>365</v>
      </c>
      <c r="G143" s="124" t="s">
        <v>366</v>
      </c>
      <c r="H143" s="125">
        <v>45025</v>
      </c>
      <c r="I143" s="124">
        <v>2102223130</v>
      </c>
      <c r="J143" s="301" t="s">
        <v>907</v>
      </c>
      <c r="K143" s="147">
        <v>1</v>
      </c>
      <c r="L143" s="143">
        <v>8.89</v>
      </c>
      <c r="M143" s="144"/>
      <c r="N143" s="144"/>
    </row>
    <row r="144" s="59" customFormat="1" ht="28" customHeight="1" spans="2:14">
      <c r="B144" s="73"/>
      <c r="C144" s="149"/>
      <c r="D144" s="128" t="s">
        <v>64</v>
      </c>
      <c r="E144" s="124" t="s">
        <v>906</v>
      </c>
      <c r="F144" s="124" t="s">
        <v>365</v>
      </c>
      <c r="G144" s="124" t="s">
        <v>366</v>
      </c>
      <c r="H144" s="125">
        <v>45025</v>
      </c>
      <c r="I144" s="124">
        <v>2102223130</v>
      </c>
      <c r="J144" s="124" t="s">
        <v>908</v>
      </c>
      <c r="K144" s="147">
        <v>1</v>
      </c>
      <c r="L144" s="143">
        <v>8.89</v>
      </c>
      <c r="M144" s="144"/>
      <c r="N144" s="144"/>
    </row>
    <row r="145" s="59" customFormat="1" ht="28" customHeight="1" spans="2:14">
      <c r="B145" s="73"/>
      <c r="C145" s="127">
        <v>38</v>
      </c>
      <c r="D145" s="128" t="s">
        <v>64</v>
      </c>
      <c r="E145" s="124" t="s">
        <v>362</v>
      </c>
      <c r="F145" s="124" t="s">
        <v>909</v>
      </c>
      <c r="G145" s="124" t="s">
        <v>366</v>
      </c>
      <c r="H145" s="125">
        <v>44999</v>
      </c>
      <c r="I145" s="124">
        <v>2102223130</v>
      </c>
      <c r="J145" s="301" t="s">
        <v>910</v>
      </c>
      <c r="K145" s="147">
        <v>1</v>
      </c>
      <c r="L145" s="143">
        <v>6.11</v>
      </c>
      <c r="M145" s="144"/>
      <c r="N145" s="144"/>
    </row>
    <row r="146" s="59" customFormat="1" ht="28" customHeight="1" spans="2:14">
      <c r="B146" s="73"/>
      <c r="C146" s="127">
        <v>39</v>
      </c>
      <c r="D146" s="128" t="s">
        <v>18</v>
      </c>
      <c r="E146" s="124" t="s">
        <v>911</v>
      </c>
      <c r="F146" s="124"/>
      <c r="G146" s="124" t="s">
        <v>912</v>
      </c>
      <c r="H146" s="125">
        <v>44938</v>
      </c>
      <c r="I146" s="124">
        <v>2102213130</v>
      </c>
      <c r="J146" s="139" t="s">
        <v>913</v>
      </c>
      <c r="K146" s="147">
        <v>1</v>
      </c>
      <c r="L146" s="143">
        <v>14.34</v>
      </c>
      <c r="M146" s="144"/>
      <c r="N146" s="144"/>
    </row>
    <row r="147" s="59" customFormat="1" ht="28" customHeight="1" spans="2:14">
      <c r="B147" s="73"/>
      <c r="C147" s="127"/>
      <c r="D147" s="128"/>
      <c r="E147" s="124" t="s">
        <v>911</v>
      </c>
      <c r="F147" s="124"/>
      <c r="G147" s="124" t="s">
        <v>912</v>
      </c>
      <c r="H147" s="125">
        <v>44938</v>
      </c>
      <c r="I147" s="124">
        <v>2102213130</v>
      </c>
      <c r="J147" s="139" t="s">
        <v>914</v>
      </c>
      <c r="K147" s="147">
        <v>1</v>
      </c>
      <c r="L147" s="143"/>
      <c r="M147" s="144"/>
      <c r="N147" s="144"/>
    </row>
    <row r="148" s="59" customFormat="1" ht="28" customHeight="1" spans="2:14">
      <c r="B148" s="73"/>
      <c r="C148" s="127">
        <v>40</v>
      </c>
      <c r="D148" s="128" t="s">
        <v>64</v>
      </c>
      <c r="E148" s="124" t="s">
        <v>362</v>
      </c>
      <c r="F148" s="124"/>
      <c r="G148" s="124" t="s">
        <v>366</v>
      </c>
      <c r="H148" s="125"/>
      <c r="I148" s="124"/>
      <c r="J148" s="139"/>
      <c r="K148" s="147">
        <v>1</v>
      </c>
      <c r="L148" s="143">
        <v>0.67</v>
      </c>
      <c r="M148" s="144"/>
      <c r="N148" s="144"/>
    </row>
    <row r="149" s="59" customFormat="1" ht="28" customHeight="1" spans="2:14">
      <c r="B149" s="73"/>
      <c r="C149" s="127">
        <v>41</v>
      </c>
      <c r="D149" s="128" t="s">
        <v>64</v>
      </c>
      <c r="E149" s="124" t="s">
        <v>915</v>
      </c>
      <c r="F149" s="124"/>
      <c r="G149" s="124" t="s">
        <v>356</v>
      </c>
      <c r="H149" s="125"/>
      <c r="I149" s="124"/>
      <c r="J149" s="139"/>
      <c r="K149" s="147">
        <v>15</v>
      </c>
      <c r="L149" s="143">
        <v>20.52</v>
      </c>
      <c r="M149" s="144"/>
      <c r="N149" s="144"/>
    </row>
    <row r="150" s="59" customFormat="1" ht="28" customHeight="1" spans="2:14">
      <c r="B150" s="73"/>
      <c r="C150" s="127">
        <v>42</v>
      </c>
      <c r="D150" s="128" t="s">
        <v>18</v>
      </c>
      <c r="E150" s="124" t="s">
        <v>916</v>
      </c>
      <c r="F150" s="124" t="s">
        <v>917</v>
      </c>
      <c r="G150" s="124" t="s">
        <v>329</v>
      </c>
      <c r="H150" s="125">
        <v>45076</v>
      </c>
      <c r="I150" s="124"/>
      <c r="J150" s="139" t="s">
        <v>918</v>
      </c>
      <c r="K150" s="147">
        <v>1</v>
      </c>
      <c r="L150" s="143">
        <v>10.62</v>
      </c>
      <c r="M150" s="144"/>
      <c r="N150" s="144"/>
    </row>
    <row r="151" s="59" customFormat="1" ht="28" customHeight="1" spans="2:14">
      <c r="B151" s="73"/>
      <c r="C151" s="127"/>
      <c r="D151" s="128"/>
      <c r="E151" s="124" t="s">
        <v>916</v>
      </c>
      <c r="F151" s="124" t="s">
        <v>917</v>
      </c>
      <c r="G151" s="124" t="s">
        <v>329</v>
      </c>
      <c r="H151" s="125">
        <v>45121</v>
      </c>
      <c r="I151" s="124"/>
      <c r="J151" s="139" t="s">
        <v>919</v>
      </c>
      <c r="K151" s="147">
        <v>1</v>
      </c>
      <c r="L151" s="143">
        <v>10.62</v>
      </c>
      <c r="M151" s="144"/>
      <c r="N151" s="144"/>
    </row>
    <row r="152" s="59" customFormat="1" ht="28" customHeight="1" spans="2:14">
      <c r="B152" s="73"/>
      <c r="C152" s="127">
        <v>44</v>
      </c>
      <c r="D152" s="128" t="s">
        <v>99</v>
      </c>
      <c r="E152" s="124" t="s">
        <v>920</v>
      </c>
      <c r="F152" s="124" t="s">
        <v>921</v>
      </c>
      <c r="G152" s="124" t="s">
        <v>922</v>
      </c>
      <c r="H152" s="125">
        <v>45274</v>
      </c>
      <c r="I152" s="124"/>
      <c r="J152" s="139" t="s">
        <v>923</v>
      </c>
      <c r="K152" s="147">
        <v>1</v>
      </c>
      <c r="L152" s="143">
        <v>10.62</v>
      </c>
      <c r="M152" s="144"/>
      <c r="N152" s="144"/>
    </row>
    <row r="153" s="59" customFormat="1" ht="28" customHeight="1" spans="2:14">
      <c r="B153" s="73"/>
      <c r="C153" s="127">
        <v>45</v>
      </c>
      <c r="D153" s="128" t="s">
        <v>18</v>
      </c>
      <c r="E153" s="124" t="s">
        <v>924</v>
      </c>
      <c r="F153" s="124" t="s">
        <v>925</v>
      </c>
      <c r="G153" s="124" t="s">
        <v>356</v>
      </c>
      <c r="H153" s="125">
        <v>45085</v>
      </c>
      <c r="I153" s="124">
        <v>3700224130</v>
      </c>
      <c r="J153" s="139" t="s">
        <v>926</v>
      </c>
      <c r="K153" s="147">
        <v>2</v>
      </c>
      <c r="L153" s="143">
        <v>1.42</v>
      </c>
      <c r="M153" s="144"/>
      <c r="N153" s="144"/>
    </row>
    <row r="154" s="59" customFormat="1" ht="28" customHeight="1" spans="2:14">
      <c r="B154" s="73"/>
      <c r="C154" s="130">
        <v>46</v>
      </c>
      <c r="D154" s="150" t="s">
        <v>64</v>
      </c>
      <c r="E154" s="124" t="s">
        <v>927</v>
      </c>
      <c r="F154" s="124" t="s">
        <v>928</v>
      </c>
      <c r="G154" s="124" t="s">
        <v>356</v>
      </c>
      <c r="H154" s="125">
        <v>45163</v>
      </c>
      <c r="I154" s="124">
        <v>3700224130</v>
      </c>
      <c r="J154" s="139" t="s">
        <v>929</v>
      </c>
      <c r="K154" s="147">
        <v>6</v>
      </c>
      <c r="L154" s="143">
        <v>8.57</v>
      </c>
      <c r="M154" s="144"/>
      <c r="N154" s="144"/>
    </row>
    <row r="155" s="59" customFormat="1" ht="28" customHeight="1" spans="2:14">
      <c r="B155" s="73"/>
      <c r="C155" s="127">
        <v>47</v>
      </c>
      <c r="D155" s="128" t="s">
        <v>18</v>
      </c>
      <c r="E155" s="124" t="s">
        <v>930</v>
      </c>
      <c r="F155" s="124"/>
      <c r="G155" s="124" t="s">
        <v>931</v>
      </c>
      <c r="H155" s="125">
        <v>45121</v>
      </c>
      <c r="I155" s="124">
        <v>2100231160</v>
      </c>
      <c r="J155" s="139" t="s">
        <v>932</v>
      </c>
      <c r="K155" s="147">
        <v>3</v>
      </c>
      <c r="L155" s="143">
        <v>14.87</v>
      </c>
      <c r="M155" s="144"/>
      <c r="N155" s="144"/>
    </row>
    <row r="156" s="59" customFormat="1" ht="28" customHeight="1" spans="2:14">
      <c r="B156" s="73"/>
      <c r="C156" s="127"/>
      <c r="D156" s="128"/>
      <c r="E156" s="124" t="s">
        <v>933</v>
      </c>
      <c r="F156" s="124"/>
      <c r="G156" s="124" t="s">
        <v>931</v>
      </c>
      <c r="H156" s="125">
        <v>45121</v>
      </c>
      <c r="I156" s="124">
        <v>2100231160</v>
      </c>
      <c r="J156" s="139" t="s">
        <v>934</v>
      </c>
      <c r="K156" s="147">
        <v>1</v>
      </c>
      <c r="L156" s="143"/>
      <c r="M156" s="144"/>
      <c r="N156" s="144"/>
    </row>
    <row r="157" s="59" customFormat="1" ht="28" customHeight="1" spans="2:14">
      <c r="B157" s="73"/>
      <c r="C157" s="127">
        <v>48</v>
      </c>
      <c r="D157" s="128" t="s">
        <v>64</v>
      </c>
      <c r="E157" s="124" t="s">
        <v>386</v>
      </c>
      <c r="F157" s="124"/>
      <c r="G157" s="124" t="s">
        <v>398</v>
      </c>
      <c r="H157" s="125">
        <v>45174</v>
      </c>
      <c r="I157" s="124"/>
      <c r="J157" s="139" t="s">
        <v>935</v>
      </c>
      <c r="K157" s="147">
        <v>1</v>
      </c>
      <c r="L157" s="143">
        <v>4.46</v>
      </c>
      <c r="M157" s="144"/>
      <c r="N157" s="144"/>
    </row>
    <row r="158" s="59" customFormat="1" ht="28" customHeight="1" spans="2:14">
      <c r="B158" s="73"/>
      <c r="C158" s="151">
        <v>49</v>
      </c>
      <c r="D158" s="128" t="s">
        <v>64</v>
      </c>
      <c r="E158" s="124" t="s">
        <v>323</v>
      </c>
      <c r="F158" s="124"/>
      <c r="G158" s="124" t="s">
        <v>936</v>
      </c>
      <c r="H158" s="125">
        <v>45140</v>
      </c>
      <c r="I158" s="124"/>
      <c r="J158" s="139" t="s">
        <v>937</v>
      </c>
      <c r="K158" s="147">
        <v>1</v>
      </c>
      <c r="L158" s="143">
        <v>0.64</v>
      </c>
      <c r="M158" s="144"/>
      <c r="N158" s="144"/>
    </row>
    <row r="159" s="59" customFormat="1" ht="28" customHeight="1" spans="2:14">
      <c r="B159" s="73"/>
      <c r="C159" s="151">
        <v>52</v>
      </c>
      <c r="D159" s="128" t="s">
        <v>64</v>
      </c>
      <c r="E159" s="124" t="s">
        <v>938</v>
      </c>
      <c r="F159" s="124" t="s">
        <v>939</v>
      </c>
      <c r="G159" s="124" t="s">
        <v>356</v>
      </c>
      <c r="H159" s="125">
        <v>45163</v>
      </c>
      <c r="I159" s="124">
        <v>3700224130</v>
      </c>
      <c r="J159" s="139">
        <v>4354532</v>
      </c>
      <c r="K159" s="147">
        <v>1</v>
      </c>
      <c r="L159" s="143">
        <v>4.96</v>
      </c>
      <c r="M159" s="144"/>
      <c r="N159" s="144"/>
    </row>
    <row r="160" s="59" customFormat="1" ht="28" customHeight="1" spans="2:14">
      <c r="B160" s="73"/>
      <c r="C160" s="151"/>
      <c r="D160" s="128"/>
      <c r="E160" s="124" t="s">
        <v>938</v>
      </c>
      <c r="F160" s="124" t="s">
        <v>939</v>
      </c>
      <c r="G160" s="124" t="s">
        <v>356</v>
      </c>
      <c r="H160" s="125">
        <v>45163</v>
      </c>
      <c r="I160" s="124">
        <v>3700224130</v>
      </c>
      <c r="J160" s="139">
        <v>4354532</v>
      </c>
      <c r="K160" s="147">
        <v>1</v>
      </c>
      <c r="L160" s="143"/>
      <c r="M160" s="144"/>
      <c r="N160" s="144"/>
    </row>
    <row r="161" s="59" customFormat="1" ht="28" customHeight="1" spans="2:14">
      <c r="B161" s="73"/>
      <c r="C161" s="151"/>
      <c r="D161" s="128"/>
      <c r="E161" s="124" t="s">
        <v>938</v>
      </c>
      <c r="F161" s="124" t="s">
        <v>939</v>
      </c>
      <c r="G161" s="124" t="s">
        <v>356</v>
      </c>
      <c r="H161" s="125">
        <v>45163</v>
      </c>
      <c r="I161" s="124">
        <v>3700224130</v>
      </c>
      <c r="J161" s="139">
        <v>4354532</v>
      </c>
      <c r="K161" s="147">
        <v>1</v>
      </c>
      <c r="L161" s="143"/>
      <c r="M161" s="144"/>
      <c r="N161" s="144"/>
    </row>
    <row r="162" s="59" customFormat="1" ht="28" customHeight="1" spans="2:14">
      <c r="B162" s="73"/>
      <c r="C162" s="151"/>
      <c r="D162" s="128"/>
      <c r="E162" s="124" t="s">
        <v>938</v>
      </c>
      <c r="F162" s="124" t="s">
        <v>939</v>
      </c>
      <c r="G162" s="124" t="s">
        <v>356</v>
      </c>
      <c r="H162" s="125">
        <v>45163</v>
      </c>
      <c r="I162" s="124">
        <v>3700224130</v>
      </c>
      <c r="J162" s="139">
        <v>4354532</v>
      </c>
      <c r="K162" s="147">
        <v>1</v>
      </c>
      <c r="L162" s="143"/>
      <c r="M162" s="144"/>
      <c r="N162" s="144"/>
    </row>
    <row r="163" s="59" customFormat="1" ht="28" customHeight="1" spans="2:14">
      <c r="B163" s="73"/>
      <c r="C163" s="152">
        <v>53</v>
      </c>
      <c r="D163" s="128" t="s">
        <v>64</v>
      </c>
      <c r="E163" s="124" t="s">
        <v>940</v>
      </c>
      <c r="F163" s="124" t="s">
        <v>941</v>
      </c>
      <c r="G163" s="124" t="s">
        <v>356</v>
      </c>
      <c r="H163" s="125">
        <v>45190</v>
      </c>
      <c r="I163" s="124">
        <v>3700231130</v>
      </c>
      <c r="J163" s="139" t="s">
        <v>942</v>
      </c>
      <c r="K163" s="147">
        <v>2</v>
      </c>
      <c r="L163" s="143">
        <v>3.74</v>
      </c>
      <c r="M163" s="144"/>
      <c r="N163" s="144"/>
    </row>
    <row r="164" s="59" customFormat="1" ht="28" customHeight="1" spans="2:14">
      <c r="B164" s="73"/>
      <c r="C164" s="152"/>
      <c r="D164" s="128"/>
      <c r="E164" s="124" t="s">
        <v>940</v>
      </c>
      <c r="F164" s="124" t="s">
        <v>943</v>
      </c>
      <c r="G164" s="124" t="s">
        <v>356</v>
      </c>
      <c r="H164" s="125">
        <v>45190</v>
      </c>
      <c r="I164" s="124">
        <v>3700231130</v>
      </c>
      <c r="J164" s="139" t="s">
        <v>942</v>
      </c>
      <c r="K164" s="147">
        <v>1</v>
      </c>
      <c r="L164" s="143"/>
      <c r="M164" s="144"/>
      <c r="N164" s="144"/>
    </row>
    <row r="165" s="59" customFormat="1" ht="28" customHeight="1" spans="2:14">
      <c r="B165" s="73"/>
      <c r="C165" s="152"/>
      <c r="D165" s="128"/>
      <c r="E165" s="124" t="s">
        <v>940</v>
      </c>
      <c r="F165" s="124" t="s">
        <v>944</v>
      </c>
      <c r="G165" s="124" t="s">
        <v>356</v>
      </c>
      <c r="H165" s="125">
        <v>45190</v>
      </c>
      <c r="I165" s="124">
        <v>3700231130</v>
      </c>
      <c r="J165" s="139" t="s">
        <v>942</v>
      </c>
      <c r="K165" s="147">
        <v>2</v>
      </c>
      <c r="L165" s="143"/>
      <c r="M165" s="144"/>
      <c r="N165" s="144"/>
    </row>
    <row r="166" s="59" customFormat="1" ht="28" customHeight="1" spans="2:14">
      <c r="B166" s="73"/>
      <c r="C166" s="152"/>
      <c r="D166" s="128"/>
      <c r="E166" s="124" t="s">
        <v>945</v>
      </c>
      <c r="F166" s="124" t="s">
        <v>946</v>
      </c>
      <c r="G166" s="124" t="s">
        <v>356</v>
      </c>
      <c r="H166" s="125">
        <v>45190</v>
      </c>
      <c r="I166" s="124">
        <v>3700231130</v>
      </c>
      <c r="J166" s="139" t="s">
        <v>942</v>
      </c>
      <c r="K166" s="147">
        <v>1</v>
      </c>
      <c r="L166" s="143"/>
      <c r="M166" s="144"/>
      <c r="N166" s="144"/>
    </row>
    <row r="167" s="59" customFormat="1" ht="28" customHeight="1" spans="2:14">
      <c r="B167" s="73"/>
      <c r="C167" s="152">
        <v>54</v>
      </c>
      <c r="D167" s="128" t="s">
        <v>64</v>
      </c>
      <c r="E167" s="124" t="s">
        <v>947</v>
      </c>
      <c r="F167" s="124" t="s">
        <v>948</v>
      </c>
      <c r="G167" s="124" t="s">
        <v>356</v>
      </c>
      <c r="H167" s="125">
        <v>45262</v>
      </c>
      <c r="I167" s="124">
        <v>3700231130</v>
      </c>
      <c r="J167" s="139" t="s">
        <v>949</v>
      </c>
      <c r="K167" s="147">
        <v>1</v>
      </c>
      <c r="L167" s="143">
        <v>1.86</v>
      </c>
      <c r="M167" s="144"/>
      <c r="N167" s="144"/>
    </row>
    <row r="168" s="59" customFormat="1" ht="28" customHeight="1" spans="2:14">
      <c r="B168" s="73"/>
      <c r="C168" s="152">
        <v>55</v>
      </c>
      <c r="D168" s="128" t="s">
        <v>64</v>
      </c>
      <c r="E168" s="124" t="s">
        <v>950</v>
      </c>
      <c r="F168" s="124" t="s">
        <v>951</v>
      </c>
      <c r="G168" s="124" t="s">
        <v>952</v>
      </c>
      <c r="H168" s="125">
        <v>45167</v>
      </c>
      <c r="I168" s="124">
        <v>2102224160</v>
      </c>
      <c r="J168" s="139" t="s">
        <v>953</v>
      </c>
      <c r="K168" s="147">
        <v>2</v>
      </c>
      <c r="L168" s="143">
        <v>1.84</v>
      </c>
      <c r="M168" s="144"/>
      <c r="N168" s="144"/>
    </row>
    <row r="169" s="59" customFormat="1" ht="28" customHeight="1" spans="2:14">
      <c r="B169" s="73"/>
      <c r="C169" s="152"/>
      <c r="D169" s="128"/>
      <c r="E169" s="124" t="s">
        <v>954</v>
      </c>
      <c r="F169" s="124" t="s">
        <v>955</v>
      </c>
      <c r="G169" s="124" t="s">
        <v>952</v>
      </c>
      <c r="H169" s="125">
        <v>45167</v>
      </c>
      <c r="I169" s="124">
        <v>2102224160</v>
      </c>
      <c r="J169" s="139" t="s">
        <v>953</v>
      </c>
      <c r="K169" s="147">
        <v>2</v>
      </c>
      <c r="L169" s="143"/>
      <c r="M169" s="144"/>
      <c r="N169" s="144"/>
    </row>
    <row r="170" s="59" customFormat="1" ht="28" customHeight="1" spans="2:14">
      <c r="B170" s="73"/>
      <c r="C170" s="152">
        <v>56</v>
      </c>
      <c r="D170" s="128" t="s">
        <v>64</v>
      </c>
      <c r="E170" s="124" t="s">
        <v>956</v>
      </c>
      <c r="F170" s="124" t="s">
        <v>957</v>
      </c>
      <c r="G170" s="124" t="s">
        <v>952</v>
      </c>
      <c r="H170" s="125">
        <v>45194</v>
      </c>
      <c r="I170" s="124"/>
      <c r="J170" s="139" t="s">
        <v>958</v>
      </c>
      <c r="K170" s="147">
        <v>1</v>
      </c>
      <c r="L170" s="143">
        <v>0.34</v>
      </c>
      <c r="M170" s="144"/>
      <c r="N170" s="144"/>
    </row>
    <row r="171" s="59" customFormat="1" ht="28" customHeight="1" spans="2:14">
      <c r="B171" s="73"/>
      <c r="C171" s="152">
        <v>58</v>
      </c>
      <c r="D171" s="128" t="s">
        <v>80</v>
      </c>
      <c r="E171" s="124" t="s">
        <v>959</v>
      </c>
      <c r="F171" s="124" t="s">
        <v>960</v>
      </c>
      <c r="G171" s="124" t="s">
        <v>961</v>
      </c>
      <c r="H171" s="125">
        <v>45268</v>
      </c>
      <c r="I171" s="124"/>
      <c r="J171" s="139" t="s">
        <v>962</v>
      </c>
      <c r="K171" s="147">
        <v>1</v>
      </c>
      <c r="L171" s="143">
        <v>6.64</v>
      </c>
      <c r="M171" s="144"/>
      <c r="N171" s="144"/>
    </row>
    <row r="172" s="59" customFormat="1" ht="28" customHeight="1" spans="2:14">
      <c r="B172" s="73"/>
      <c r="C172" s="152">
        <v>59</v>
      </c>
      <c r="D172" s="128" t="s">
        <v>64</v>
      </c>
      <c r="E172" s="124" t="s">
        <v>963</v>
      </c>
      <c r="F172" s="124"/>
      <c r="G172" s="124" t="s">
        <v>964</v>
      </c>
      <c r="H172" s="125">
        <v>45106</v>
      </c>
      <c r="I172" s="124"/>
      <c r="J172" s="139" t="s">
        <v>965</v>
      </c>
      <c r="K172" s="147">
        <v>1</v>
      </c>
      <c r="L172" s="143">
        <v>7.5</v>
      </c>
      <c r="M172" s="144"/>
      <c r="N172" s="144"/>
    </row>
    <row r="173" s="59" customFormat="1" ht="28" customHeight="1" spans="2:14">
      <c r="B173" s="73"/>
      <c r="C173" s="152">
        <v>65</v>
      </c>
      <c r="D173" s="128" t="s">
        <v>64</v>
      </c>
      <c r="E173" s="124" t="s">
        <v>966</v>
      </c>
      <c r="F173" s="124"/>
      <c r="G173" s="124" t="s">
        <v>936</v>
      </c>
      <c r="H173" s="125">
        <v>45243</v>
      </c>
      <c r="I173" s="124"/>
      <c r="J173" s="139" t="s">
        <v>967</v>
      </c>
      <c r="K173" s="147">
        <v>3</v>
      </c>
      <c r="L173" s="143">
        <v>1.57</v>
      </c>
      <c r="M173" s="144"/>
      <c r="N173" s="144"/>
    </row>
    <row r="174" s="59" customFormat="1" ht="28" customHeight="1" spans="2:14">
      <c r="B174" s="73"/>
      <c r="C174" s="153">
        <v>67</v>
      </c>
      <c r="D174" s="128" t="s">
        <v>64</v>
      </c>
      <c r="E174" s="124" t="s">
        <v>362</v>
      </c>
      <c r="F174" s="124" t="s">
        <v>968</v>
      </c>
      <c r="G174" s="124" t="s">
        <v>366</v>
      </c>
      <c r="H174" s="125">
        <v>45216</v>
      </c>
      <c r="I174" s="120"/>
      <c r="J174" s="145" t="s">
        <v>969</v>
      </c>
      <c r="K174" s="147">
        <v>1</v>
      </c>
      <c r="L174" s="143">
        <v>10.62</v>
      </c>
      <c r="M174" s="144"/>
      <c r="N174" s="144"/>
    </row>
    <row r="175" s="59" customFormat="1" ht="28" customHeight="1" spans="2:14">
      <c r="B175" s="73"/>
      <c r="C175" s="154">
        <v>68</v>
      </c>
      <c r="D175" s="128" t="s">
        <v>64</v>
      </c>
      <c r="E175" s="124" t="s">
        <v>362</v>
      </c>
      <c r="F175" s="124" t="s">
        <v>365</v>
      </c>
      <c r="G175" s="124" t="s">
        <v>366</v>
      </c>
      <c r="H175" s="125">
        <v>45273</v>
      </c>
      <c r="I175" s="120"/>
      <c r="J175" s="145" t="s">
        <v>970</v>
      </c>
      <c r="K175" s="147">
        <v>1</v>
      </c>
      <c r="L175" s="143">
        <v>6.37</v>
      </c>
      <c r="M175" s="144"/>
      <c r="N175" s="144"/>
    </row>
    <row r="176" s="59" customFormat="1" ht="28" customHeight="1" spans="2:14">
      <c r="B176" s="73"/>
      <c r="C176" s="154">
        <v>69</v>
      </c>
      <c r="D176" s="128" t="s">
        <v>64</v>
      </c>
      <c r="E176" s="124" t="s">
        <v>362</v>
      </c>
      <c r="F176" s="124" t="s">
        <v>365</v>
      </c>
      <c r="G176" s="124" t="s">
        <v>366</v>
      </c>
      <c r="H176" s="125">
        <v>45145</v>
      </c>
      <c r="I176" s="120"/>
      <c r="J176" s="145" t="s">
        <v>971</v>
      </c>
      <c r="K176" s="147">
        <v>1</v>
      </c>
      <c r="L176" s="143">
        <v>0.66</v>
      </c>
      <c r="M176" s="144"/>
      <c r="N176" s="144"/>
    </row>
    <row r="177" s="59" customFormat="1" ht="28" customHeight="1" spans="2:14">
      <c r="B177" s="74"/>
      <c r="C177" s="154">
        <v>76</v>
      </c>
      <c r="D177" s="124" t="s">
        <v>64</v>
      </c>
      <c r="E177" s="124" t="s">
        <v>972</v>
      </c>
      <c r="F177" s="124" t="s">
        <v>973</v>
      </c>
      <c r="G177" s="124" t="s">
        <v>974</v>
      </c>
      <c r="H177" s="125">
        <v>45279</v>
      </c>
      <c r="I177" s="159"/>
      <c r="J177" s="160" t="s">
        <v>975</v>
      </c>
      <c r="K177" s="128">
        <v>1</v>
      </c>
      <c r="L177" s="143">
        <v>2.3</v>
      </c>
      <c r="M177" s="161"/>
      <c r="N177" s="161"/>
    </row>
    <row r="178" s="59" customFormat="1" ht="28" customHeight="1" spans="2:14">
      <c r="B178" s="69" t="s">
        <v>416</v>
      </c>
      <c r="C178" s="71">
        <v>1</v>
      </c>
      <c r="D178" s="124" t="s">
        <v>976</v>
      </c>
      <c r="E178" s="124" t="s">
        <v>977</v>
      </c>
      <c r="F178" s="124" t="s">
        <v>978</v>
      </c>
      <c r="G178" s="124" t="s">
        <v>979</v>
      </c>
      <c r="H178" s="125">
        <v>45238</v>
      </c>
      <c r="I178" s="124"/>
      <c r="J178" s="306" t="s">
        <v>980</v>
      </c>
      <c r="K178" s="147">
        <v>1</v>
      </c>
      <c r="L178" s="162">
        <v>16.4</v>
      </c>
      <c r="M178" s="92">
        <f>SUM(K178:K185)</f>
        <v>32</v>
      </c>
      <c r="N178" s="97">
        <v>48.21</v>
      </c>
    </row>
    <row r="179" s="59" customFormat="1" ht="28" customHeight="1" spans="2:14">
      <c r="B179" s="73"/>
      <c r="C179" s="71">
        <v>2</v>
      </c>
      <c r="D179" s="124" t="s">
        <v>18</v>
      </c>
      <c r="E179" s="124" t="s">
        <v>981</v>
      </c>
      <c r="F179" s="124" t="s">
        <v>982</v>
      </c>
      <c r="G179" s="124" t="s">
        <v>983</v>
      </c>
      <c r="H179" s="155">
        <v>45083</v>
      </c>
      <c r="I179" s="124"/>
      <c r="J179" s="306" t="s">
        <v>984</v>
      </c>
      <c r="K179" s="147">
        <v>1</v>
      </c>
      <c r="L179" s="138">
        <v>1.68</v>
      </c>
      <c r="M179" s="95"/>
      <c r="N179" s="100"/>
    </row>
    <row r="180" s="59" customFormat="1" ht="28" customHeight="1" spans="2:14">
      <c r="B180" s="73"/>
      <c r="C180" s="71">
        <v>3</v>
      </c>
      <c r="D180" s="124" t="s">
        <v>64</v>
      </c>
      <c r="E180" s="124" t="s">
        <v>985</v>
      </c>
      <c r="F180" s="124" t="s">
        <v>986</v>
      </c>
      <c r="G180" s="124" t="s">
        <v>987</v>
      </c>
      <c r="H180" s="155">
        <v>45170</v>
      </c>
      <c r="I180" s="124"/>
      <c r="J180" s="306" t="s">
        <v>988</v>
      </c>
      <c r="K180" s="147">
        <v>1</v>
      </c>
      <c r="L180" s="163">
        <v>5.08</v>
      </c>
      <c r="M180" s="95"/>
      <c r="N180" s="100"/>
    </row>
    <row r="181" s="59" customFormat="1" ht="28" customHeight="1" spans="2:14">
      <c r="B181" s="73"/>
      <c r="C181" s="71">
        <v>4</v>
      </c>
      <c r="D181" s="124" t="s">
        <v>989</v>
      </c>
      <c r="E181" s="124" t="s">
        <v>990</v>
      </c>
      <c r="F181" s="124" t="s">
        <v>991</v>
      </c>
      <c r="G181" s="124" t="s">
        <v>992</v>
      </c>
      <c r="H181" s="155">
        <v>45290</v>
      </c>
      <c r="I181" s="124">
        <v>3400234130</v>
      </c>
      <c r="J181" s="301" t="s">
        <v>993</v>
      </c>
      <c r="K181" s="147">
        <v>1</v>
      </c>
      <c r="L181" s="163">
        <v>11.7</v>
      </c>
      <c r="M181" s="95"/>
      <c r="N181" s="100"/>
    </row>
    <row r="182" s="59" customFormat="1" ht="28" customHeight="1" spans="2:14">
      <c r="B182" s="73"/>
      <c r="C182" s="71">
        <v>5</v>
      </c>
      <c r="D182" s="124" t="s">
        <v>976</v>
      </c>
      <c r="E182" s="124" t="s">
        <v>994</v>
      </c>
      <c r="F182" s="124" t="s">
        <v>995</v>
      </c>
      <c r="G182" s="124" t="s">
        <v>996</v>
      </c>
      <c r="H182" s="155">
        <v>45236</v>
      </c>
      <c r="I182" s="124"/>
      <c r="J182" s="306" t="s">
        <v>997</v>
      </c>
      <c r="K182" s="147">
        <v>25</v>
      </c>
      <c r="L182" s="163">
        <v>5.42</v>
      </c>
      <c r="M182" s="95"/>
      <c r="N182" s="100"/>
    </row>
    <row r="183" s="59" customFormat="1" ht="28" customHeight="1" spans="2:14">
      <c r="B183" s="73"/>
      <c r="C183" s="71">
        <v>6</v>
      </c>
      <c r="D183" s="124" t="s">
        <v>976</v>
      </c>
      <c r="E183" s="124" t="s">
        <v>998</v>
      </c>
      <c r="F183" s="124"/>
      <c r="G183" s="124" t="s">
        <v>999</v>
      </c>
      <c r="H183" s="155">
        <v>45226</v>
      </c>
      <c r="I183" s="124"/>
      <c r="J183" s="306" t="s">
        <v>1000</v>
      </c>
      <c r="K183" s="147">
        <v>1</v>
      </c>
      <c r="L183" s="163">
        <v>1.49</v>
      </c>
      <c r="M183" s="95"/>
      <c r="N183" s="100"/>
    </row>
    <row r="184" s="59" customFormat="1" ht="28" customHeight="1" spans="2:14">
      <c r="B184" s="73"/>
      <c r="C184" s="71">
        <v>7</v>
      </c>
      <c r="D184" s="124" t="s">
        <v>99</v>
      </c>
      <c r="E184" s="124" t="s">
        <v>1001</v>
      </c>
      <c r="F184" s="124"/>
      <c r="G184" s="124" t="s">
        <v>1002</v>
      </c>
      <c r="H184" s="155">
        <v>45217</v>
      </c>
      <c r="I184" s="124"/>
      <c r="J184" s="306" t="s">
        <v>1003</v>
      </c>
      <c r="K184" s="147">
        <v>1</v>
      </c>
      <c r="L184" s="163">
        <v>0.44</v>
      </c>
      <c r="M184" s="95"/>
      <c r="N184" s="100"/>
    </row>
    <row r="185" s="59" customFormat="1" ht="28" customHeight="1" spans="2:14">
      <c r="B185" s="74"/>
      <c r="C185" s="71">
        <v>8</v>
      </c>
      <c r="D185" s="124" t="s">
        <v>18</v>
      </c>
      <c r="E185" s="124" t="s">
        <v>1004</v>
      </c>
      <c r="F185" s="124"/>
      <c r="G185" s="124" t="s">
        <v>1005</v>
      </c>
      <c r="H185" s="155">
        <v>45209</v>
      </c>
      <c r="I185" s="124"/>
      <c r="J185" s="306" t="s">
        <v>1006</v>
      </c>
      <c r="K185" s="147">
        <v>1</v>
      </c>
      <c r="L185" s="163">
        <v>6</v>
      </c>
      <c r="M185" s="98"/>
      <c r="N185" s="99"/>
    </row>
    <row r="186" s="59" customFormat="1" ht="28" customHeight="1" spans="2:14">
      <c r="B186" s="73" t="s">
        <v>423</v>
      </c>
      <c r="C186" s="71">
        <v>2</v>
      </c>
      <c r="D186" s="76" t="s">
        <v>1007</v>
      </c>
      <c r="E186" s="75" t="s">
        <v>1008</v>
      </c>
      <c r="F186" s="156" t="s">
        <v>1009</v>
      </c>
      <c r="G186" s="76" t="s">
        <v>1010</v>
      </c>
      <c r="H186" s="157">
        <v>2023.01</v>
      </c>
      <c r="I186" s="157">
        <v>2102223130</v>
      </c>
      <c r="J186" s="157" t="s">
        <v>1011</v>
      </c>
      <c r="K186" s="75">
        <v>1</v>
      </c>
      <c r="L186" s="164">
        <v>11.5</v>
      </c>
      <c r="M186" s="92">
        <f>SUM(K186:K202)</f>
        <v>1157</v>
      </c>
      <c r="N186" s="97">
        <f>SUM(L186:L202)</f>
        <v>465.0511</v>
      </c>
    </row>
    <row r="187" s="59" customFormat="1" ht="28" customHeight="1" spans="2:14">
      <c r="B187" s="73"/>
      <c r="C187" s="71">
        <v>4</v>
      </c>
      <c r="D187" s="76" t="s">
        <v>471</v>
      </c>
      <c r="E187" s="75" t="s">
        <v>1012</v>
      </c>
      <c r="F187" s="76" t="s">
        <v>1013</v>
      </c>
      <c r="G187" s="76" t="s">
        <v>1014</v>
      </c>
      <c r="H187" s="157" t="s">
        <v>657</v>
      </c>
      <c r="I187" s="157">
        <v>2102223130</v>
      </c>
      <c r="J187" s="157">
        <v>2438994</v>
      </c>
      <c r="K187" s="75">
        <v>1</v>
      </c>
      <c r="L187" s="164">
        <v>2.57</v>
      </c>
      <c r="M187" s="95"/>
      <c r="N187" s="100"/>
    </row>
    <row r="188" s="59" customFormat="1" ht="28" customHeight="1" spans="2:14">
      <c r="B188" s="73"/>
      <c r="C188" s="71">
        <v>6</v>
      </c>
      <c r="D188" s="76" t="s">
        <v>64</v>
      </c>
      <c r="E188" s="75" t="s">
        <v>1015</v>
      </c>
      <c r="F188" s="76"/>
      <c r="G188" s="76" t="s">
        <v>1016</v>
      </c>
      <c r="H188" s="157" t="s">
        <v>1017</v>
      </c>
      <c r="I188" s="157" t="s">
        <v>250</v>
      </c>
      <c r="J188" s="157">
        <v>11925036</v>
      </c>
      <c r="K188" s="75">
        <v>1</v>
      </c>
      <c r="L188" s="164">
        <v>7.76</v>
      </c>
      <c r="M188" s="95"/>
      <c r="N188" s="100"/>
    </row>
    <row r="189" s="59" customFormat="1" ht="28" customHeight="1" spans="2:14">
      <c r="B189" s="73"/>
      <c r="C189" s="71">
        <v>7</v>
      </c>
      <c r="D189" s="158" t="s">
        <v>64</v>
      </c>
      <c r="E189" s="158" t="s">
        <v>1018</v>
      </c>
      <c r="F189" s="158" t="s">
        <v>1019</v>
      </c>
      <c r="G189" s="158" t="s">
        <v>1020</v>
      </c>
      <c r="H189" s="158" t="s">
        <v>1021</v>
      </c>
      <c r="I189" s="91">
        <v>3200223130</v>
      </c>
      <c r="J189" s="71">
        <v>54837897</v>
      </c>
      <c r="K189" s="158">
        <v>1</v>
      </c>
      <c r="L189" s="164">
        <v>46.9</v>
      </c>
      <c r="M189" s="95"/>
      <c r="N189" s="100"/>
    </row>
    <row r="190" s="59" customFormat="1" ht="28" customHeight="1" spans="2:14">
      <c r="B190" s="73"/>
      <c r="C190" s="76">
        <v>8</v>
      </c>
      <c r="D190" s="156" t="s">
        <v>64</v>
      </c>
      <c r="E190" s="156" t="s">
        <v>1022</v>
      </c>
      <c r="F190" s="156"/>
      <c r="G190" s="156" t="s">
        <v>1023</v>
      </c>
      <c r="H190" s="157" t="s">
        <v>1024</v>
      </c>
      <c r="I190" s="157">
        <v>2102223130</v>
      </c>
      <c r="J190" s="157" t="s">
        <v>1025</v>
      </c>
      <c r="K190" s="76">
        <v>1</v>
      </c>
      <c r="L190" s="164">
        <v>22.14</v>
      </c>
      <c r="M190" s="95"/>
      <c r="N190" s="100"/>
    </row>
    <row r="191" s="59" customFormat="1" ht="28" customHeight="1" spans="2:14">
      <c r="B191" s="73"/>
      <c r="C191" s="76">
        <v>10</v>
      </c>
      <c r="D191" s="76" t="s">
        <v>471</v>
      </c>
      <c r="E191" s="156" t="s">
        <v>1026</v>
      </c>
      <c r="F191" s="156" t="s">
        <v>1027</v>
      </c>
      <c r="G191" s="156" t="s">
        <v>1028</v>
      </c>
      <c r="H191" s="156" t="s">
        <v>1029</v>
      </c>
      <c r="I191" s="157">
        <v>3700222130</v>
      </c>
      <c r="J191" s="157">
        <v>12430416</v>
      </c>
      <c r="K191" s="76">
        <v>10</v>
      </c>
      <c r="L191" s="164">
        <v>8.05</v>
      </c>
      <c r="M191" s="95"/>
      <c r="N191" s="100"/>
    </row>
    <row r="192" s="59" customFormat="1" ht="28" customHeight="1" spans="2:14">
      <c r="B192" s="73"/>
      <c r="C192" s="76">
        <v>11</v>
      </c>
      <c r="D192" s="76" t="s">
        <v>232</v>
      </c>
      <c r="E192" s="156" t="s">
        <v>1030</v>
      </c>
      <c r="F192" s="156"/>
      <c r="G192" s="156" t="s">
        <v>1031</v>
      </c>
      <c r="H192" s="156" t="s">
        <v>1032</v>
      </c>
      <c r="I192" s="157">
        <v>2102223130</v>
      </c>
      <c r="J192" s="157" t="s">
        <v>1033</v>
      </c>
      <c r="K192" s="76">
        <v>1</v>
      </c>
      <c r="L192" s="164">
        <v>7.04</v>
      </c>
      <c r="M192" s="95"/>
      <c r="N192" s="100"/>
    </row>
    <row r="193" s="59" customFormat="1" ht="28" customHeight="1" spans="2:14">
      <c r="B193" s="73"/>
      <c r="C193" s="76">
        <v>12</v>
      </c>
      <c r="D193" s="76" t="s">
        <v>232</v>
      </c>
      <c r="E193" s="156" t="s">
        <v>1034</v>
      </c>
      <c r="F193" s="156" t="s">
        <v>1035</v>
      </c>
      <c r="G193" s="156" t="s">
        <v>1036</v>
      </c>
      <c r="H193" s="156" t="s">
        <v>1037</v>
      </c>
      <c r="I193" s="157">
        <v>4400221130</v>
      </c>
      <c r="J193" s="157">
        <v>48601885</v>
      </c>
      <c r="K193" s="76">
        <v>1</v>
      </c>
      <c r="L193" s="164">
        <v>4.88</v>
      </c>
      <c r="M193" s="95"/>
      <c r="N193" s="100"/>
    </row>
    <row r="194" s="59" customFormat="1" ht="28" customHeight="1" spans="2:14">
      <c r="B194" s="73"/>
      <c r="C194" s="76">
        <v>14</v>
      </c>
      <c r="D194" s="76" t="s">
        <v>232</v>
      </c>
      <c r="E194" s="156" t="s">
        <v>1038</v>
      </c>
      <c r="F194" s="156" t="s">
        <v>1039</v>
      </c>
      <c r="G194" s="156" t="s">
        <v>1040</v>
      </c>
      <c r="H194" s="156" t="s">
        <v>1041</v>
      </c>
      <c r="I194" s="157"/>
      <c r="J194" s="302" t="s">
        <v>1042</v>
      </c>
      <c r="K194" s="76">
        <v>1</v>
      </c>
      <c r="L194" s="164">
        <v>4.1211</v>
      </c>
      <c r="M194" s="95"/>
      <c r="N194" s="100"/>
    </row>
    <row r="195" s="59" customFormat="1" ht="28" customHeight="1" spans="2:14">
      <c r="B195" s="73"/>
      <c r="C195" s="76">
        <v>15</v>
      </c>
      <c r="D195" s="76" t="s">
        <v>99</v>
      </c>
      <c r="E195" s="156" t="s">
        <v>1043</v>
      </c>
      <c r="F195" s="156" t="s">
        <v>1044</v>
      </c>
      <c r="G195" s="156" t="s">
        <v>1045</v>
      </c>
      <c r="H195" s="156" t="s">
        <v>1046</v>
      </c>
      <c r="I195" s="157"/>
      <c r="J195" s="302" t="s">
        <v>1047</v>
      </c>
      <c r="K195" s="76">
        <v>1</v>
      </c>
      <c r="L195" s="164">
        <v>1.28</v>
      </c>
      <c r="M195" s="95"/>
      <c r="N195" s="100"/>
    </row>
    <row r="196" s="59" customFormat="1" ht="28" customHeight="1" spans="2:14">
      <c r="B196" s="73"/>
      <c r="C196" s="76">
        <v>16</v>
      </c>
      <c r="D196" s="76" t="s">
        <v>64</v>
      </c>
      <c r="E196" s="156" t="s">
        <v>1048</v>
      </c>
      <c r="F196" s="156" t="s">
        <v>1049</v>
      </c>
      <c r="G196" s="156" t="s">
        <v>1050</v>
      </c>
      <c r="H196" s="156" t="s">
        <v>1051</v>
      </c>
      <c r="I196" s="157"/>
      <c r="J196" s="302" t="s">
        <v>1052</v>
      </c>
      <c r="K196" s="76">
        <v>2</v>
      </c>
      <c r="L196" s="164">
        <v>3.07</v>
      </c>
      <c r="M196" s="95"/>
      <c r="N196" s="100"/>
    </row>
    <row r="197" s="59" customFormat="1" ht="28" customHeight="1" spans="2:14">
      <c r="B197" s="73"/>
      <c r="C197" s="76">
        <v>19</v>
      </c>
      <c r="D197" s="76" t="s">
        <v>1053</v>
      </c>
      <c r="E197" s="156" t="s">
        <v>1054</v>
      </c>
      <c r="F197" s="156" t="s">
        <v>1055</v>
      </c>
      <c r="G197" s="156" t="s">
        <v>1056</v>
      </c>
      <c r="H197" s="156" t="s">
        <v>735</v>
      </c>
      <c r="I197" s="157">
        <v>2102224130</v>
      </c>
      <c r="J197" s="157" t="s">
        <v>1057</v>
      </c>
      <c r="K197" s="76">
        <v>2</v>
      </c>
      <c r="L197" s="164">
        <v>0.83</v>
      </c>
      <c r="M197" s="95"/>
      <c r="N197" s="100"/>
    </row>
    <row r="198" s="59" customFormat="1" ht="28" customHeight="1" spans="2:14">
      <c r="B198" s="73"/>
      <c r="C198" s="76">
        <v>20</v>
      </c>
      <c r="D198" s="76" t="s">
        <v>232</v>
      </c>
      <c r="E198" s="156" t="s">
        <v>1058</v>
      </c>
      <c r="F198" s="156"/>
      <c r="G198" s="156" t="s">
        <v>1040</v>
      </c>
      <c r="H198" s="156" t="s">
        <v>1041</v>
      </c>
      <c r="I198" s="157"/>
      <c r="J198" s="157" t="s">
        <v>1059</v>
      </c>
      <c r="K198" s="76">
        <v>1130</v>
      </c>
      <c r="L198" s="164">
        <v>230.04</v>
      </c>
      <c r="M198" s="95"/>
      <c r="N198" s="100"/>
    </row>
    <row r="199" s="59" customFormat="1" ht="28" customHeight="1" spans="2:14">
      <c r="B199" s="73"/>
      <c r="C199" s="76">
        <v>21</v>
      </c>
      <c r="D199" s="76" t="s">
        <v>232</v>
      </c>
      <c r="E199" s="156" t="s">
        <v>1060</v>
      </c>
      <c r="F199" s="156"/>
      <c r="G199" s="156" t="s">
        <v>1061</v>
      </c>
      <c r="H199" s="157" t="s">
        <v>1062</v>
      </c>
      <c r="I199" s="157"/>
      <c r="J199" s="157" t="s">
        <v>1063</v>
      </c>
      <c r="K199" s="76">
        <v>1</v>
      </c>
      <c r="L199" s="164">
        <v>104.61</v>
      </c>
      <c r="M199" s="95"/>
      <c r="N199" s="100"/>
    </row>
    <row r="200" s="59" customFormat="1" ht="28" customHeight="1" spans="2:14">
      <c r="B200" s="73"/>
      <c r="C200" s="76">
        <v>22</v>
      </c>
      <c r="D200" s="76" t="s">
        <v>232</v>
      </c>
      <c r="E200" s="156" t="s">
        <v>1064</v>
      </c>
      <c r="F200" s="156" t="s">
        <v>1065</v>
      </c>
      <c r="G200" s="156" t="s">
        <v>1066</v>
      </c>
      <c r="H200" s="157" t="s">
        <v>1067</v>
      </c>
      <c r="I200" s="157"/>
      <c r="J200" s="302" t="s">
        <v>1068</v>
      </c>
      <c r="K200" s="76">
        <v>1</v>
      </c>
      <c r="L200" s="164">
        <v>3.63</v>
      </c>
      <c r="M200" s="95"/>
      <c r="N200" s="100"/>
    </row>
    <row r="201" s="59" customFormat="1" ht="28" customHeight="1" spans="2:14">
      <c r="B201" s="73"/>
      <c r="C201" s="76">
        <v>23</v>
      </c>
      <c r="D201" s="76" t="s">
        <v>99</v>
      </c>
      <c r="E201" s="156" t="s">
        <v>1069</v>
      </c>
      <c r="F201" s="156" t="s">
        <v>1070</v>
      </c>
      <c r="G201" s="156" t="s">
        <v>307</v>
      </c>
      <c r="H201" s="157" t="s">
        <v>743</v>
      </c>
      <c r="I201" s="157">
        <v>3700232130</v>
      </c>
      <c r="J201" s="157" t="s">
        <v>1071</v>
      </c>
      <c r="K201" s="76">
        <v>1</v>
      </c>
      <c r="L201" s="164">
        <v>4.42</v>
      </c>
      <c r="M201" s="95"/>
      <c r="N201" s="100"/>
    </row>
    <row r="202" s="59" customFormat="1" ht="28" customHeight="1" spans="2:14">
      <c r="B202" s="73"/>
      <c r="C202" s="76">
        <v>25</v>
      </c>
      <c r="D202" s="76" t="s">
        <v>441</v>
      </c>
      <c r="E202" s="156" t="s">
        <v>1072</v>
      </c>
      <c r="F202" s="156" t="s">
        <v>1073</v>
      </c>
      <c r="G202" s="156" t="s">
        <v>1074</v>
      </c>
      <c r="H202" s="157" t="s">
        <v>821</v>
      </c>
      <c r="I202" s="157"/>
      <c r="J202" s="302" t="s">
        <v>1075</v>
      </c>
      <c r="K202" s="76">
        <v>1</v>
      </c>
      <c r="L202" s="164">
        <v>2.21</v>
      </c>
      <c r="M202" s="98"/>
      <c r="N202" s="99"/>
    </row>
    <row r="203" s="59" customFormat="1" ht="28" customHeight="1" spans="2:14">
      <c r="B203" s="69" t="s">
        <v>478</v>
      </c>
      <c r="C203" s="71">
        <v>1</v>
      </c>
      <c r="D203" s="71" t="s">
        <v>18</v>
      </c>
      <c r="E203" s="71" t="s">
        <v>1076</v>
      </c>
      <c r="F203" s="71"/>
      <c r="G203" s="71" t="s">
        <v>1077</v>
      </c>
      <c r="H203" s="165">
        <v>44988</v>
      </c>
      <c r="I203" s="71">
        <v>3702222130</v>
      </c>
      <c r="J203" s="304" t="s">
        <v>1078</v>
      </c>
      <c r="K203" s="71">
        <v>0.5</v>
      </c>
      <c r="L203" s="163">
        <v>6.1062</v>
      </c>
      <c r="M203" s="69">
        <f>SUM(K203:K205)</f>
        <v>2</v>
      </c>
      <c r="N203" s="86">
        <v>14.34</v>
      </c>
    </row>
    <row r="204" s="59" customFormat="1" ht="28" customHeight="1" spans="2:14">
      <c r="B204" s="73"/>
      <c r="C204" s="71"/>
      <c r="D204" s="71" t="s">
        <v>18</v>
      </c>
      <c r="E204" s="71" t="s">
        <v>1076</v>
      </c>
      <c r="F204" s="71"/>
      <c r="G204" s="71" t="s">
        <v>1077</v>
      </c>
      <c r="H204" s="165">
        <v>44988</v>
      </c>
      <c r="I204" s="71">
        <v>3702222130</v>
      </c>
      <c r="J204" s="304" t="s">
        <v>1079</v>
      </c>
      <c r="K204" s="71">
        <v>0.5</v>
      </c>
      <c r="L204" s="163">
        <v>6.1062</v>
      </c>
      <c r="M204" s="73"/>
      <c r="N204" s="88"/>
    </row>
    <row r="205" s="59" customFormat="1" ht="28" customHeight="1" spans="2:14">
      <c r="B205" s="74"/>
      <c r="C205" s="71">
        <v>2</v>
      </c>
      <c r="D205" s="71" t="s">
        <v>64</v>
      </c>
      <c r="E205" s="71" t="s">
        <v>1080</v>
      </c>
      <c r="F205" s="71" t="s">
        <v>1081</v>
      </c>
      <c r="G205" s="71" t="s">
        <v>1082</v>
      </c>
      <c r="H205" s="165">
        <v>45181</v>
      </c>
      <c r="I205" s="71"/>
      <c r="J205" s="304" t="s">
        <v>1083</v>
      </c>
      <c r="K205" s="76">
        <v>1</v>
      </c>
      <c r="L205" s="163">
        <v>2.1239</v>
      </c>
      <c r="M205" s="74"/>
      <c r="N205" s="90"/>
    </row>
    <row r="206" s="59" customFormat="1" ht="28" customHeight="1" spans="2:14">
      <c r="B206" s="69" t="s">
        <v>1084</v>
      </c>
      <c r="C206" s="166">
        <v>1</v>
      </c>
      <c r="D206" s="124" t="s">
        <v>64</v>
      </c>
      <c r="E206" s="167" t="s">
        <v>1085</v>
      </c>
      <c r="F206" s="168"/>
      <c r="G206" s="124" t="s">
        <v>1086</v>
      </c>
      <c r="H206" s="169" t="s">
        <v>743</v>
      </c>
      <c r="I206" s="200" t="s">
        <v>1087</v>
      </c>
      <c r="J206" s="201" t="s">
        <v>1088</v>
      </c>
      <c r="K206" s="202">
        <v>2</v>
      </c>
      <c r="L206" s="163">
        <v>74.159292</v>
      </c>
      <c r="M206" s="69" t="s">
        <v>1089</v>
      </c>
      <c r="N206" s="86">
        <v>266.44</v>
      </c>
    </row>
    <row r="207" s="59" customFormat="1" ht="28" customHeight="1" spans="2:14">
      <c r="B207" s="73"/>
      <c r="C207" s="166">
        <v>2</v>
      </c>
      <c r="D207" s="124" t="s">
        <v>64</v>
      </c>
      <c r="E207" s="167" t="s">
        <v>1085</v>
      </c>
      <c r="F207" s="170"/>
      <c r="G207" s="120" t="s">
        <v>1086</v>
      </c>
      <c r="H207" s="169" t="s">
        <v>743</v>
      </c>
      <c r="I207" s="200" t="s">
        <v>1087</v>
      </c>
      <c r="J207" s="201" t="s">
        <v>1088</v>
      </c>
      <c r="K207" s="203">
        <v>1</v>
      </c>
      <c r="L207" s="163">
        <v>23.451327</v>
      </c>
      <c r="M207" s="73"/>
      <c r="N207" s="88"/>
    </row>
    <row r="208" s="59" customFormat="1" ht="28" customHeight="1" spans="2:14">
      <c r="B208" s="73"/>
      <c r="C208" s="166">
        <v>3</v>
      </c>
      <c r="D208" s="124" t="s">
        <v>64</v>
      </c>
      <c r="E208" s="167" t="s">
        <v>1085</v>
      </c>
      <c r="F208" s="109"/>
      <c r="G208" s="124" t="s">
        <v>1086</v>
      </c>
      <c r="H208" s="169" t="s">
        <v>743</v>
      </c>
      <c r="I208" s="200" t="s">
        <v>1087</v>
      </c>
      <c r="J208" s="201" t="s">
        <v>1088</v>
      </c>
      <c r="K208" s="202">
        <v>8</v>
      </c>
      <c r="L208" s="163">
        <v>2.226549</v>
      </c>
      <c r="M208" s="73"/>
      <c r="N208" s="88"/>
    </row>
    <row r="209" s="59" customFormat="1" ht="28" customHeight="1" spans="2:14">
      <c r="B209" s="73"/>
      <c r="C209" s="166">
        <v>4</v>
      </c>
      <c r="D209" s="124" t="s">
        <v>64</v>
      </c>
      <c r="E209" s="167" t="s">
        <v>1085</v>
      </c>
      <c r="F209" s="109"/>
      <c r="G209" s="124" t="s">
        <v>1086</v>
      </c>
      <c r="H209" s="169" t="s">
        <v>743</v>
      </c>
      <c r="I209" s="200" t="s">
        <v>1087</v>
      </c>
      <c r="J209" s="201" t="s">
        <v>1090</v>
      </c>
      <c r="K209" s="204"/>
      <c r="L209" s="163">
        <v>99.261946</v>
      </c>
      <c r="M209" s="73"/>
      <c r="N209" s="88"/>
    </row>
    <row r="210" s="59" customFormat="1" ht="28" customHeight="1" spans="2:14">
      <c r="B210" s="74"/>
      <c r="C210" s="166">
        <v>5</v>
      </c>
      <c r="D210" s="124" t="s">
        <v>64</v>
      </c>
      <c r="E210" s="167" t="s">
        <v>1085</v>
      </c>
      <c r="F210" s="121"/>
      <c r="G210" s="124" t="s">
        <v>1086</v>
      </c>
      <c r="H210" s="171" t="s">
        <v>743</v>
      </c>
      <c r="I210" s="200" t="s">
        <v>1087</v>
      </c>
      <c r="J210" s="201" t="s">
        <v>1091</v>
      </c>
      <c r="K210" s="202"/>
      <c r="L210" s="163">
        <v>67.343361</v>
      </c>
      <c r="M210" s="74"/>
      <c r="N210" s="90"/>
    </row>
    <row r="211" s="59" customFormat="1" ht="28" customHeight="1" spans="2:14">
      <c r="B211" s="69" t="s">
        <v>1092</v>
      </c>
      <c r="C211" s="172">
        <v>3</v>
      </c>
      <c r="D211" s="71" t="s">
        <v>18</v>
      </c>
      <c r="E211" s="105" t="s">
        <v>1093</v>
      </c>
      <c r="F211" s="108"/>
      <c r="G211" s="105" t="s">
        <v>1094</v>
      </c>
      <c r="H211" s="91" t="s">
        <v>1095</v>
      </c>
      <c r="I211" s="205"/>
      <c r="J211" s="206" t="s">
        <v>1096</v>
      </c>
      <c r="K211" s="105">
        <v>1</v>
      </c>
      <c r="L211" s="163">
        <v>5.33</v>
      </c>
      <c r="M211" s="92">
        <f>SUM(K211:K213)</f>
        <v>3</v>
      </c>
      <c r="N211" s="97">
        <v>23.26</v>
      </c>
    </row>
    <row r="212" s="59" customFormat="1" ht="28" customHeight="1" spans="2:14">
      <c r="B212" s="73"/>
      <c r="C212" s="173">
        <v>4</v>
      </c>
      <c r="D212" s="71" t="s">
        <v>18</v>
      </c>
      <c r="E212" s="105" t="s">
        <v>1097</v>
      </c>
      <c r="F212" s="108" t="s">
        <v>1098</v>
      </c>
      <c r="G212" s="105" t="s">
        <v>1099</v>
      </c>
      <c r="H212" s="91" t="s">
        <v>1100</v>
      </c>
      <c r="I212" s="71"/>
      <c r="J212" s="91" t="s">
        <v>1101</v>
      </c>
      <c r="K212" s="105">
        <v>1</v>
      </c>
      <c r="L212" s="163">
        <v>6.93</v>
      </c>
      <c r="M212" s="95"/>
      <c r="N212" s="100"/>
    </row>
    <row r="213" s="59" customFormat="1" ht="28" customHeight="1" spans="2:14">
      <c r="B213" s="174"/>
      <c r="C213" s="147">
        <v>5</v>
      </c>
      <c r="D213" s="175" t="s">
        <v>18</v>
      </c>
      <c r="E213" s="105" t="s">
        <v>156</v>
      </c>
      <c r="F213" s="108"/>
      <c r="G213" s="108" t="s">
        <v>1102</v>
      </c>
      <c r="H213" s="91" t="s">
        <v>1103</v>
      </c>
      <c r="I213" s="71"/>
      <c r="J213" s="108" t="s">
        <v>1104</v>
      </c>
      <c r="K213" s="91">
        <v>1</v>
      </c>
      <c r="L213" s="163">
        <v>11</v>
      </c>
      <c r="M213" s="98"/>
      <c r="N213" s="99"/>
    </row>
    <row r="214" s="59" customFormat="1" ht="28" customHeight="1" spans="2:14">
      <c r="B214" s="176" t="s">
        <v>490</v>
      </c>
      <c r="C214" s="177">
        <v>1</v>
      </c>
      <c r="D214" s="178" t="s">
        <v>80</v>
      </c>
      <c r="E214" s="179" t="s">
        <v>491</v>
      </c>
      <c r="F214" s="180" t="s">
        <v>1105</v>
      </c>
      <c r="G214" s="116" t="s">
        <v>493</v>
      </c>
      <c r="H214" s="181" t="s">
        <v>1106</v>
      </c>
      <c r="I214" s="207" t="s">
        <v>250</v>
      </c>
      <c r="J214" s="208" t="s">
        <v>1107</v>
      </c>
      <c r="K214" s="204">
        <v>4</v>
      </c>
      <c r="L214" s="163">
        <v>0.24</v>
      </c>
      <c r="M214" s="92">
        <f>SUM(K214:K218)</f>
        <v>10</v>
      </c>
      <c r="N214" s="97">
        <v>15.4</v>
      </c>
    </row>
    <row r="215" s="59" customFormat="1" ht="28" customHeight="1" spans="2:14">
      <c r="B215" s="73"/>
      <c r="C215" s="89">
        <v>2</v>
      </c>
      <c r="D215" s="124" t="s">
        <v>80</v>
      </c>
      <c r="E215" s="182" t="s">
        <v>491</v>
      </c>
      <c r="F215" s="121" t="s">
        <v>501</v>
      </c>
      <c r="G215" s="120" t="s">
        <v>493</v>
      </c>
      <c r="H215" s="171" t="s">
        <v>1106</v>
      </c>
      <c r="I215" s="200" t="s">
        <v>250</v>
      </c>
      <c r="J215" s="201" t="s">
        <v>1108</v>
      </c>
      <c r="K215" s="202">
        <v>3</v>
      </c>
      <c r="L215" s="163">
        <v>0.42</v>
      </c>
      <c r="M215" s="95"/>
      <c r="N215" s="100"/>
    </row>
    <row r="216" s="59" customFormat="1" ht="28" customHeight="1" spans="2:14">
      <c r="B216" s="73"/>
      <c r="C216" s="89">
        <v>3</v>
      </c>
      <c r="D216" s="124" t="s">
        <v>18</v>
      </c>
      <c r="E216" s="182" t="s">
        <v>938</v>
      </c>
      <c r="F216" s="121" t="s">
        <v>1109</v>
      </c>
      <c r="G216" s="120" t="s">
        <v>1110</v>
      </c>
      <c r="H216" s="183" t="s">
        <v>1111</v>
      </c>
      <c r="I216" s="200" t="s">
        <v>250</v>
      </c>
      <c r="J216" s="201" t="s">
        <v>1112</v>
      </c>
      <c r="K216" s="203">
        <v>1</v>
      </c>
      <c r="L216" s="94">
        <v>3.5</v>
      </c>
      <c r="M216" s="95"/>
      <c r="N216" s="100"/>
    </row>
    <row r="217" s="59" customFormat="1" ht="28" customHeight="1" spans="2:14">
      <c r="B217" s="73"/>
      <c r="C217" s="89">
        <v>5</v>
      </c>
      <c r="D217" s="120" t="s">
        <v>80</v>
      </c>
      <c r="E217" s="182" t="s">
        <v>1113</v>
      </c>
      <c r="F217" s="121" t="s">
        <v>1114</v>
      </c>
      <c r="G217" s="120" t="s">
        <v>1115</v>
      </c>
      <c r="H217" s="183" t="s">
        <v>1116</v>
      </c>
      <c r="I217" s="209"/>
      <c r="J217" s="210" t="s">
        <v>1117</v>
      </c>
      <c r="K217" s="203">
        <v>1</v>
      </c>
      <c r="L217" s="163">
        <v>5.309735</v>
      </c>
      <c r="M217" s="95"/>
      <c r="N217" s="100"/>
    </row>
    <row r="218" s="59" customFormat="1" ht="28" customHeight="1" spans="2:14">
      <c r="B218" s="74"/>
      <c r="C218" s="87">
        <v>6</v>
      </c>
      <c r="D218" s="120" t="s">
        <v>18</v>
      </c>
      <c r="E218" s="182" t="s">
        <v>1118</v>
      </c>
      <c r="F218" s="121" t="s">
        <v>1119</v>
      </c>
      <c r="G218" s="120" t="s">
        <v>1120</v>
      </c>
      <c r="H218" s="183" t="s">
        <v>819</v>
      </c>
      <c r="I218" s="209" t="s">
        <v>1121</v>
      </c>
      <c r="J218" s="210" t="s">
        <v>1122</v>
      </c>
      <c r="K218" s="202">
        <v>1</v>
      </c>
      <c r="L218" s="163">
        <v>5.929204</v>
      </c>
      <c r="M218" s="98"/>
      <c r="N218" s="99"/>
    </row>
    <row r="219" s="59" customFormat="1" ht="28" customHeight="1" spans="2:14">
      <c r="B219" s="69" t="s">
        <v>1123</v>
      </c>
      <c r="C219" s="166">
        <v>1</v>
      </c>
      <c r="D219" s="124" t="s">
        <v>232</v>
      </c>
      <c r="E219" s="167" t="s">
        <v>574</v>
      </c>
      <c r="F219" s="168" t="s">
        <v>1124</v>
      </c>
      <c r="G219" s="124" t="s">
        <v>1125</v>
      </c>
      <c r="H219" s="169" t="s">
        <v>1126</v>
      </c>
      <c r="I219" s="200" t="s">
        <v>1124</v>
      </c>
      <c r="J219" s="201" t="s">
        <v>1127</v>
      </c>
      <c r="K219" s="202">
        <v>1</v>
      </c>
      <c r="L219" s="94">
        <v>3.45</v>
      </c>
      <c r="M219" s="92">
        <f>SUM(L219:L230)</f>
        <v>299.3735</v>
      </c>
      <c r="N219" s="211">
        <v>299.37</v>
      </c>
    </row>
    <row r="220" s="59" customFormat="1" ht="28" customHeight="1" spans="2:14">
      <c r="B220" s="73"/>
      <c r="C220" s="166">
        <v>2</v>
      </c>
      <c r="D220" s="124" t="s">
        <v>232</v>
      </c>
      <c r="E220" s="167" t="s">
        <v>574</v>
      </c>
      <c r="F220" s="170" t="s">
        <v>1128</v>
      </c>
      <c r="G220" s="124" t="s">
        <v>1125</v>
      </c>
      <c r="H220" s="171" t="s">
        <v>1129</v>
      </c>
      <c r="I220" s="212" t="s">
        <v>1124</v>
      </c>
      <c r="J220" s="213" t="s">
        <v>1130</v>
      </c>
      <c r="K220" s="203">
        <v>1</v>
      </c>
      <c r="L220" s="163">
        <v>2.21</v>
      </c>
      <c r="M220" s="95"/>
      <c r="N220" s="214"/>
    </row>
    <row r="221" s="59" customFormat="1" ht="28" customHeight="1" spans="2:14">
      <c r="B221" s="73"/>
      <c r="C221" s="166">
        <v>3</v>
      </c>
      <c r="D221" s="124" t="s">
        <v>232</v>
      </c>
      <c r="E221" s="167" t="s">
        <v>574</v>
      </c>
      <c r="F221" s="109" t="s">
        <v>1131</v>
      </c>
      <c r="G221" s="124" t="s">
        <v>1125</v>
      </c>
      <c r="H221" s="169" t="s">
        <v>1129</v>
      </c>
      <c r="I221" s="157" t="s">
        <v>1124</v>
      </c>
      <c r="J221" s="215" t="s">
        <v>1132</v>
      </c>
      <c r="K221" s="202">
        <v>1</v>
      </c>
      <c r="L221" s="163">
        <v>5.4</v>
      </c>
      <c r="M221" s="95"/>
      <c r="N221" s="214"/>
    </row>
    <row r="222" s="59" customFormat="1" ht="28" customHeight="1" spans="2:14">
      <c r="B222" s="73"/>
      <c r="C222" s="166">
        <v>4</v>
      </c>
      <c r="D222" s="124" t="s">
        <v>1133</v>
      </c>
      <c r="E222" s="182" t="s">
        <v>1134</v>
      </c>
      <c r="F222" s="121" t="s">
        <v>1135</v>
      </c>
      <c r="G222" s="120" t="s">
        <v>1136</v>
      </c>
      <c r="H222" s="171" t="s">
        <v>1137</v>
      </c>
      <c r="I222" s="216" t="s">
        <v>1124</v>
      </c>
      <c r="J222" s="169" t="s">
        <v>1138</v>
      </c>
      <c r="K222" s="203">
        <v>1</v>
      </c>
      <c r="L222" s="163">
        <v>13.14</v>
      </c>
      <c r="M222" s="95"/>
      <c r="N222" s="214"/>
    </row>
    <row r="223" s="59" customFormat="1" ht="28" customHeight="1" spans="2:14">
      <c r="B223" s="73"/>
      <c r="C223" s="166">
        <v>5</v>
      </c>
      <c r="D223" s="184" t="s">
        <v>99</v>
      </c>
      <c r="E223" s="185" t="s">
        <v>1139</v>
      </c>
      <c r="F223" s="186" t="s">
        <v>1124</v>
      </c>
      <c r="G223" s="187" t="s">
        <v>1140</v>
      </c>
      <c r="H223" s="188" t="s">
        <v>819</v>
      </c>
      <c r="I223" s="217" t="s">
        <v>1124</v>
      </c>
      <c r="J223" s="218" t="s">
        <v>1141</v>
      </c>
      <c r="K223" s="219">
        <v>0.3</v>
      </c>
      <c r="L223" s="163">
        <v>10.1</v>
      </c>
      <c r="M223" s="95"/>
      <c r="N223" s="214"/>
    </row>
    <row r="224" s="59" customFormat="1" ht="28" customHeight="1" spans="2:14">
      <c r="B224" s="73"/>
      <c r="C224" s="166">
        <v>6</v>
      </c>
      <c r="D224" s="184" t="s">
        <v>99</v>
      </c>
      <c r="E224" s="185" t="s">
        <v>1139</v>
      </c>
      <c r="F224" s="189" t="s">
        <v>1124</v>
      </c>
      <c r="G224" s="187" t="s">
        <v>1140</v>
      </c>
      <c r="H224" s="190" t="s">
        <v>1126</v>
      </c>
      <c r="I224" s="217" t="s">
        <v>1124</v>
      </c>
      <c r="J224" s="218" t="s">
        <v>1142</v>
      </c>
      <c r="K224" s="220">
        <v>0.6</v>
      </c>
      <c r="L224" s="163">
        <v>20.18</v>
      </c>
      <c r="M224" s="95"/>
      <c r="N224" s="214"/>
    </row>
    <row r="225" s="59" customFormat="1" ht="28" customHeight="1" spans="2:14">
      <c r="B225" s="73"/>
      <c r="C225" s="166">
        <v>7</v>
      </c>
      <c r="D225" s="187" t="s">
        <v>64</v>
      </c>
      <c r="E225" s="185" t="s">
        <v>1143</v>
      </c>
      <c r="F225" s="186" t="s">
        <v>1144</v>
      </c>
      <c r="G225" s="187" t="s">
        <v>1145</v>
      </c>
      <c r="H225" s="188" t="s">
        <v>1146</v>
      </c>
      <c r="I225" s="217" t="s">
        <v>1124</v>
      </c>
      <c r="J225" s="221" t="s">
        <v>1147</v>
      </c>
      <c r="K225" s="219">
        <v>2.5</v>
      </c>
      <c r="L225" s="163">
        <v>7.4956</v>
      </c>
      <c r="M225" s="95"/>
      <c r="N225" s="214"/>
    </row>
    <row r="226" s="59" customFormat="1" ht="28" customHeight="1" spans="2:14">
      <c r="B226" s="73"/>
      <c r="C226" s="166">
        <v>8</v>
      </c>
      <c r="D226" s="187" t="s">
        <v>64</v>
      </c>
      <c r="E226" s="185" t="s">
        <v>1148</v>
      </c>
      <c r="F226" s="186" t="s">
        <v>1144</v>
      </c>
      <c r="G226" s="187" t="s">
        <v>1145</v>
      </c>
      <c r="H226" s="188" t="s">
        <v>1149</v>
      </c>
      <c r="I226" s="217" t="s">
        <v>1124</v>
      </c>
      <c r="J226" s="221" t="s">
        <v>1150</v>
      </c>
      <c r="K226" s="219">
        <v>2.5</v>
      </c>
      <c r="L226" s="138">
        <v>17.8779</v>
      </c>
      <c r="M226" s="95"/>
      <c r="N226" s="214"/>
    </row>
    <row r="227" s="59" customFormat="1" ht="28" customHeight="1" spans="2:14">
      <c r="B227" s="73"/>
      <c r="C227" s="191">
        <v>9</v>
      </c>
      <c r="D227" s="192" t="s">
        <v>99</v>
      </c>
      <c r="E227" s="193" t="s">
        <v>1151</v>
      </c>
      <c r="F227" s="194" t="s">
        <v>1124</v>
      </c>
      <c r="G227" s="192" t="s">
        <v>1152</v>
      </c>
      <c r="H227" s="195" t="s">
        <v>744</v>
      </c>
      <c r="I227" s="195" t="s">
        <v>1124</v>
      </c>
      <c r="J227" s="222" t="s">
        <v>1153</v>
      </c>
      <c r="K227" s="193">
        <v>1</v>
      </c>
      <c r="L227" s="86">
        <v>47.71</v>
      </c>
      <c r="M227" s="95"/>
      <c r="N227" s="214"/>
    </row>
    <row r="228" s="59" customFormat="1" ht="28" customHeight="1" spans="2:14">
      <c r="B228" s="73"/>
      <c r="C228" s="191">
        <v>11</v>
      </c>
      <c r="D228" s="192" t="s">
        <v>18</v>
      </c>
      <c r="E228" s="193" t="s">
        <v>1154</v>
      </c>
      <c r="F228" s="194" t="s">
        <v>1124</v>
      </c>
      <c r="G228" s="192" t="s">
        <v>1155</v>
      </c>
      <c r="H228" s="195" t="s">
        <v>1156</v>
      </c>
      <c r="I228" s="195" t="s">
        <v>1124</v>
      </c>
      <c r="J228" s="222" t="s">
        <v>1157</v>
      </c>
      <c r="K228" s="193">
        <v>1</v>
      </c>
      <c r="L228" s="86">
        <v>64.43</v>
      </c>
      <c r="M228" s="95"/>
      <c r="N228" s="214"/>
    </row>
    <row r="229" s="59" customFormat="1" ht="28" customHeight="1" spans="2:14">
      <c r="B229" s="73"/>
      <c r="C229" s="191">
        <v>12</v>
      </c>
      <c r="D229" s="192" t="s">
        <v>18</v>
      </c>
      <c r="E229" s="193" t="s">
        <v>1154</v>
      </c>
      <c r="F229" s="194" t="s">
        <v>1124</v>
      </c>
      <c r="G229" s="192" t="s">
        <v>1155</v>
      </c>
      <c r="H229" s="195" t="s">
        <v>1158</v>
      </c>
      <c r="I229" s="195" t="s">
        <v>1124</v>
      </c>
      <c r="J229" s="222" t="s">
        <v>1159</v>
      </c>
      <c r="K229" s="193">
        <v>1</v>
      </c>
      <c r="L229" s="86">
        <v>54.87</v>
      </c>
      <c r="M229" s="95"/>
      <c r="N229" s="214"/>
    </row>
    <row r="230" s="59" customFormat="1" ht="28" customHeight="1" spans="2:14">
      <c r="B230" s="73"/>
      <c r="C230" s="191">
        <v>13</v>
      </c>
      <c r="D230" s="192" t="s">
        <v>18</v>
      </c>
      <c r="E230" s="193" t="s">
        <v>1154</v>
      </c>
      <c r="F230" s="194" t="s">
        <v>1124</v>
      </c>
      <c r="G230" s="192" t="s">
        <v>1155</v>
      </c>
      <c r="H230" s="195" t="s">
        <v>1160</v>
      </c>
      <c r="I230" s="195" t="s">
        <v>1124</v>
      </c>
      <c r="J230" s="222" t="s">
        <v>1161</v>
      </c>
      <c r="K230" s="193">
        <v>1</v>
      </c>
      <c r="L230" s="86">
        <v>52.51</v>
      </c>
      <c r="M230" s="95"/>
      <c r="N230" s="214"/>
    </row>
    <row r="231" s="59" customFormat="1" ht="28" customHeight="1" spans="2:14">
      <c r="B231" s="69" t="s">
        <v>1162</v>
      </c>
      <c r="C231" s="191">
        <v>1</v>
      </c>
      <c r="D231" s="71" t="s">
        <v>64</v>
      </c>
      <c r="E231" s="105" t="s">
        <v>1163</v>
      </c>
      <c r="F231" s="156" t="s">
        <v>1164</v>
      </c>
      <c r="G231" s="71" t="s">
        <v>1165</v>
      </c>
      <c r="H231" s="157" t="s">
        <v>1111</v>
      </c>
      <c r="I231" s="157"/>
      <c r="J231" s="157" t="s">
        <v>1166</v>
      </c>
      <c r="K231" s="105">
        <v>0.5</v>
      </c>
      <c r="L231" s="86">
        <v>38.48</v>
      </c>
      <c r="M231" s="92">
        <f>SUM(K231:K233)</f>
        <v>2</v>
      </c>
      <c r="N231" s="97">
        <v>42.28</v>
      </c>
    </row>
    <row r="232" s="59" customFormat="1" ht="28" customHeight="1" spans="2:14">
      <c r="B232" s="73"/>
      <c r="C232" s="191"/>
      <c r="D232" s="71" t="s">
        <v>64</v>
      </c>
      <c r="E232" s="105" t="s">
        <v>1163</v>
      </c>
      <c r="F232" s="156" t="s">
        <v>1164</v>
      </c>
      <c r="G232" s="71" t="s">
        <v>1165</v>
      </c>
      <c r="H232" s="157" t="s">
        <v>1111</v>
      </c>
      <c r="I232" s="157"/>
      <c r="J232" s="157" t="s">
        <v>1167</v>
      </c>
      <c r="K232" s="105">
        <v>0.5</v>
      </c>
      <c r="L232" s="90"/>
      <c r="M232" s="95"/>
      <c r="N232" s="100"/>
    </row>
    <row r="233" s="59" customFormat="1" ht="28" customHeight="1" spans="2:14">
      <c r="B233" s="74"/>
      <c r="C233" s="191">
        <v>2</v>
      </c>
      <c r="D233" s="71" t="s">
        <v>64</v>
      </c>
      <c r="E233" s="105" t="s">
        <v>1168</v>
      </c>
      <c r="F233" s="76">
        <v>3.5</v>
      </c>
      <c r="G233" s="71" t="s">
        <v>1169</v>
      </c>
      <c r="H233" s="157" t="s">
        <v>1170</v>
      </c>
      <c r="I233" s="157" t="s">
        <v>1171</v>
      </c>
      <c r="J233" s="157" t="s">
        <v>1172</v>
      </c>
      <c r="K233" s="105">
        <v>1</v>
      </c>
      <c r="L233" s="163">
        <v>3.8</v>
      </c>
      <c r="M233" s="98"/>
      <c r="N233" s="99"/>
    </row>
    <row r="234" s="59" customFormat="1" ht="28" customHeight="1" spans="2:14">
      <c r="B234" s="69" t="s">
        <v>1173</v>
      </c>
      <c r="C234" s="196">
        <v>8</v>
      </c>
      <c r="D234" s="197" t="s">
        <v>64</v>
      </c>
      <c r="E234" s="140" t="s">
        <v>1174</v>
      </c>
      <c r="F234" s="196"/>
      <c r="G234" s="140" t="s">
        <v>1175</v>
      </c>
      <c r="H234" s="196" t="s">
        <v>1176</v>
      </c>
      <c r="I234" s="140" t="s">
        <v>1177</v>
      </c>
      <c r="J234" s="307" t="s">
        <v>1178</v>
      </c>
      <c r="K234" s="140">
        <v>4</v>
      </c>
      <c r="L234" s="164">
        <v>18</v>
      </c>
      <c r="M234" s="92">
        <f>SUM(K234:K235)</f>
        <v>4</v>
      </c>
      <c r="N234" s="97">
        <v>54</v>
      </c>
    </row>
    <row r="235" s="59" customFormat="1" ht="28" customHeight="1" spans="2:14">
      <c r="B235" s="74"/>
      <c r="C235" s="196">
        <v>22</v>
      </c>
      <c r="D235" s="197" t="s">
        <v>64</v>
      </c>
      <c r="E235" s="140" t="s">
        <v>1179</v>
      </c>
      <c r="F235" s="196"/>
      <c r="G235" s="140" t="s">
        <v>1180</v>
      </c>
      <c r="H235" s="196" t="s">
        <v>819</v>
      </c>
      <c r="I235" s="307" t="s">
        <v>1181</v>
      </c>
      <c r="J235" s="307" t="s">
        <v>1182</v>
      </c>
      <c r="K235" s="140"/>
      <c r="L235" s="164">
        <v>36</v>
      </c>
      <c r="M235" s="98"/>
      <c r="N235" s="99"/>
    </row>
    <row r="236" s="60" customFormat="1" ht="28" customHeight="1" spans="2:14">
      <c r="B236" s="73" t="s">
        <v>1183</v>
      </c>
      <c r="C236" s="70">
        <v>3</v>
      </c>
      <c r="D236" s="71" t="s">
        <v>99</v>
      </c>
      <c r="E236" s="71" t="s">
        <v>1184</v>
      </c>
      <c r="F236" s="71" t="s">
        <v>1185</v>
      </c>
      <c r="G236" s="71" t="s">
        <v>1186</v>
      </c>
      <c r="H236" s="72">
        <v>45289</v>
      </c>
      <c r="I236" s="304" t="s">
        <v>229</v>
      </c>
      <c r="J236" s="71">
        <v>66954372</v>
      </c>
      <c r="K236" s="71">
        <v>1</v>
      </c>
      <c r="L236" s="163">
        <v>6.5</v>
      </c>
      <c r="M236" s="92">
        <f>SUM(K236:K254)</f>
        <v>35</v>
      </c>
      <c r="N236" s="97">
        <v>53.8</v>
      </c>
    </row>
    <row r="237" s="60" customFormat="1" ht="28" customHeight="1" spans="2:14">
      <c r="B237" s="73"/>
      <c r="C237" s="70">
        <v>4</v>
      </c>
      <c r="D237" s="71" t="s">
        <v>64</v>
      </c>
      <c r="E237" s="71" t="s">
        <v>1187</v>
      </c>
      <c r="F237" s="71"/>
      <c r="G237" s="71" t="s">
        <v>1188</v>
      </c>
      <c r="H237" s="72">
        <v>45288</v>
      </c>
      <c r="I237" s="158" t="s">
        <v>1189</v>
      </c>
      <c r="J237" s="304" t="s">
        <v>1190</v>
      </c>
      <c r="K237" s="71">
        <v>1</v>
      </c>
      <c r="L237" s="163">
        <v>4</v>
      </c>
      <c r="M237" s="95"/>
      <c r="N237" s="100"/>
    </row>
    <row r="238" s="60" customFormat="1" ht="28" customHeight="1" spans="2:14">
      <c r="B238" s="73"/>
      <c r="C238" s="70">
        <v>5</v>
      </c>
      <c r="D238" s="71" t="s">
        <v>64</v>
      </c>
      <c r="E238" s="71" t="s">
        <v>1191</v>
      </c>
      <c r="F238" s="71"/>
      <c r="G238" s="71" t="s">
        <v>1188</v>
      </c>
      <c r="H238" s="72">
        <v>45288</v>
      </c>
      <c r="I238" s="158" t="s">
        <v>1189</v>
      </c>
      <c r="J238" s="304" t="s">
        <v>1190</v>
      </c>
      <c r="K238" s="71">
        <v>1</v>
      </c>
      <c r="L238" s="163">
        <v>6</v>
      </c>
      <c r="M238" s="95"/>
      <c r="N238" s="100"/>
    </row>
    <row r="239" s="60" customFormat="1" ht="28" customHeight="1" spans="2:14">
      <c r="B239" s="73"/>
      <c r="C239" s="70">
        <v>6</v>
      </c>
      <c r="D239" s="71" t="s">
        <v>64</v>
      </c>
      <c r="E239" s="71" t="s">
        <v>1192</v>
      </c>
      <c r="F239" s="71"/>
      <c r="G239" s="71" t="s">
        <v>1188</v>
      </c>
      <c r="H239" s="72">
        <v>45288</v>
      </c>
      <c r="I239" s="158" t="s">
        <v>1189</v>
      </c>
      <c r="J239" s="304" t="s">
        <v>1190</v>
      </c>
      <c r="K239" s="71">
        <v>1</v>
      </c>
      <c r="L239" s="163">
        <v>4.1</v>
      </c>
      <c r="M239" s="95"/>
      <c r="N239" s="100"/>
    </row>
    <row r="240" s="60" customFormat="1" ht="28" customHeight="1" spans="2:14">
      <c r="B240" s="73"/>
      <c r="C240" s="70">
        <v>7</v>
      </c>
      <c r="D240" s="71" t="s">
        <v>64</v>
      </c>
      <c r="E240" s="71" t="s">
        <v>1193</v>
      </c>
      <c r="F240" s="71"/>
      <c r="G240" s="71" t="s">
        <v>1188</v>
      </c>
      <c r="H240" s="72">
        <v>45288</v>
      </c>
      <c r="I240" s="158" t="s">
        <v>1189</v>
      </c>
      <c r="J240" s="304" t="s">
        <v>1190</v>
      </c>
      <c r="K240" s="71">
        <v>1</v>
      </c>
      <c r="L240" s="163">
        <v>2.9</v>
      </c>
      <c r="M240" s="95"/>
      <c r="N240" s="100"/>
    </row>
    <row r="241" s="60" customFormat="1" ht="28" customHeight="1" spans="2:14">
      <c r="B241" s="73"/>
      <c r="C241" s="70">
        <v>8</v>
      </c>
      <c r="D241" s="71" t="s">
        <v>99</v>
      </c>
      <c r="E241" s="71" t="s">
        <v>1194</v>
      </c>
      <c r="F241" s="71" t="s">
        <v>1195</v>
      </c>
      <c r="G241" s="71" t="s">
        <v>1196</v>
      </c>
      <c r="H241" s="72">
        <v>45288</v>
      </c>
      <c r="I241" s="158" t="s">
        <v>1189</v>
      </c>
      <c r="J241" s="304" t="s">
        <v>1197</v>
      </c>
      <c r="K241" s="71">
        <v>1</v>
      </c>
      <c r="L241" s="163">
        <v>2</v>
      </c>
      <c r="M241" s="95"/>
      <c r="N241" s="100"/>
    </row>
    <row r="242" s="60" customFormat="1" ht="28" customHeight="1" spans="2:14">
      <c r="B242" s="73"/>
      <c r="C242" s="70">
        <v>9</v>
      </c>
      <c r="D242" s="71" t="s">
        <v>80</v>
      </c>
      <c r="E242" s="71" t="s">
        <v>1198</v>
      </c>
      <c r="F242" s="71" t="s">
        <v>1199</v>
      </c>
      <c r="G242" s="71" t="s">
        <v>1196</v>
      </c>
      <c r="H242" s="72">
        <v>45288</v>
      </c>
      <c r="I242" s="158" t="s">
        <v>1189</v>
      </c>
      <c r="J242" s="304" t="s">
        <v>1197</v>
      </c>
      <c r="K242" s="71">
        <v>1</v>
      </c>
      <c r="L242" s="163">
        <v>5.5</v>
      </c>
      <c r="M242" s="95"/>
      <c r="N242" s="100"/>
    </row>
    <row r="243" s="60" customFormat="1" ht="28" customHeight="1" spans="2:14">
      <c r="B243" s="73"/>
      <c r="C243" s="70">
        <v>10</v>
      </c>
      <c r="D243" s="71" t="s">
        <v>64</v>
      </c>
      <c r="E243" s="71" t="s">
        <v>1200</v>
      </c>
      <c r="F243" s="71"/>
      <c r="G243" s="71" t="s">
        <v>1201</v>
      </c>
      <c r="H243" s="71" t="s">
        <v>1202</v>
      </c>
      <c r="I243" s="158" t="s">
        <v>1189</v>
      </c>
      <c r="J243" s="304" t="s">
        <v>1203</v>
      </c>
      <c r="K243" s="71">
        <v>1</v>
      </c>
      <c r="L243" s="163">
        <v>3.2</v>
      </c>
      <c r="M243" s="95"/>
      <c r="N243" s="100"/>
    </row>
    <row r="244" s="60" customFormat="1" ht="28" customHeight="1" spans="2:14">
      <c r="B244" s="73"/>
      <c r="C244" s="70">
        <v>11</v>
      </c>
      <c r="D244" s="71" t="s">
        <v>18</v>
      </c>
      <c r="E244" s="71" t="s">
        <v>1204</v>
      </c>
      <c r="F244" s="71"/>
      <c r="G244" s="71" t="s">
        <v>1205</v>
      </c>
      <c r="H244" s="72">
        <v>45289</v>
      </c>
      <c r="I244" s="304" t="s">
        <v>1206</v>
      </c>
      <c r="J244" s="71">
        <v>6134684</v>
      </c>
      <c r="K244" s="71">
        <v>1</v>
      </c>
      <c r="L244" s="163">
        <v>1.85</v>
      </c>
      <c r="M244" s="95"/>
      <c r="N244" s="100"/>
    </row>
    <row r="245" s="60" customFormat="1" ht="28" customHeight="1" spans="2:14">
      <c r="B245" s="73"/>
      <c r="C245" s="70">
        <v>12</v>
      </c>
      <c r="D245" s="71" t="s">
        <v>99</v>
      </c>
      <c r="E245" s="71" t="s">
        <v>1207</v>
      </c>
      <c r="F245" s="71"/>
      <c r="G245" s="71" t="s">
        <v>1208</v>
      </c>
      <c r="H245" s="72">
        <v>45289</v>
      </c>
      <c r="I245" s="158" t="s">
        <v>1189</v>
      </c>
      <c r="J245" s="304" t="s">
        <v>1209</v>
      </c>
      <c r="K245" s="71">
        <v>1</v>
      </c>
      <c r="L245" s="163">
        <v>4.7</v>
      </c>
      <c r="M245" s="95"/>
      <c r="N245" s="100"/>
    </row>
    <row r="246" s="60" customFormat="1" ht="28" customHeight="1" spans="2:14">
      <c r="B246" s="73"/>
      <c r="C246" s="70">
        <v>13</v>
      </c>
      <c r="D246" s="71" t="s">
        <v>64</v>
      </c>
      <c r="E246" s="71" t="s">
        <v>1210</v>
      </c>
      <c r="F246" s="71"/>
      <c r="G246" s="71" t="s">
        <v>1208</v>
      </c>
      <c r="H246" s="72">
        <v>45289</v>
      </c>
      <c r="I246" s="158" t="s">
        <v>1189</v>
      </c>
      <c r="J246" s="304" t="s">
        <v>1209</v>
      </c>
      <c r="K246" s="71">
        <v>1</v>
      </c>
      <c r="L246" s="163">
        <v>3.2</v>
      </c>
      <c r="M246" s="95"/>
      <c r="N246" s="100"/>
    </row>
    <row r="247" s="60" customFormat="1" ht="28" customHeight="1" spans="2:14">
      <c r="B247" s="73"/>
      <c r="C247" s="70">
        <v>14</v>
      </c>
      <c r="D247" s="71" t="s">
        <v>64</v>
      </c>
      <c r="E247" s="71" t="s">
        <v>1211</v>
      </c>
      <c r="F247" s="71"/>
      <c r="G247" s="71" t="s">
        <v>1208</v>
      </c>
      <c r="H247" s="72">
        <v>45289</v>
      </c>
      <c r="I247" s="158" t="s">
        <v>1189</v>
      </c>
      <c r="J247" s="304" t="s">
        <v>1209</v>
      </c>
      <c r="K247" s="71">
        <v>1</v>
      </c>
      <c r="L247" s="163">
        <v>2.4</v>
      </c>
      <c r="M247" s="95"/>
      <c r="N247" s="100"/>
    </row>
    <row r="248" s="60" customFormat="1" ht="28" customHeight="1" spans="2:14">
      <c r="B248" s="73"/>
      <c r="C248" s="70">
        <v>16</v>
      </c>
      <c r="D248" s="71" t="s">
        <v>99</v>
      </c>
      <c r="E248" s="71" t="s">
        <v>1212</v>
      </c>
      <c r="F248" s="71"/>
      <c r="G248" s="71" t="s">
        <v>1213</v>
      </c>
      <c r="H248" s="72">
        <v>45286</v>
      </c>
      <c r="I248" s="158" t="s">
        <v>1189</v>
      </c>
      <c r="J248" s="304" t="s">
        <v>1214</v>
      </c>
      <c r="K248" s="71">
        <v>1</v>
      </c>
      <c r="L248" s="163">
        <v>0.5</v>
      </c>
      <c r="M248" s="95"/>
      <c r="N248" s="100"/>
    </row>
    <row r="249" s="60" customFormat="1" ht="28" customHeight="1" spans="2:14">
      <c r="B249" s="73"/>
      <c r="C249" s="70">
        <v>17</v>
      </c>
      <c r="D249" s="71" t="s">
        <v>18</v>
      </c>
      <c r="E249" s="71" t="s">
        <v>1215</v>
      </c>
      <c r="F249" s="71"/>
      <c r="G249" s="71" t="s">
        <v>1213</v>
      </c>
      <c r="H249" s="72">
        <v>45286</v>
      </c>
      <c r="I249" s="158" t="s">
        <v>1189</v>
      </c>
      <c r="J249" s="304" t="s">
        <v>1214</v>
      </c>
      <c r="K249" s="71">
        <v>1</v>
      </c>
      <c r="L249" s="163">
        <v>1.1</v>
      </c>
      <c r="M249" s="95"/>
      <c r="N249" s="100"/>
    </row>
    <row r="250" s="60" customFormat="1" ht="28" customHeight="1" spans="2:14">
      <c r="B250" s="73"/>
      <c r="C250" s="70">
        <v>18</v>
      </c>
      <c r="D250" s="71" t="s">
        <v>18</v>
      </c>
      <c r="E250" s="71" t="s">
        <v>1216</v>
      </c>
      <c r="F250" s="71"/>
      <c r="G250" s="71" t="s">
        <v>1213</v>
      </c>
      <c r="H250" s="72">
        <v>45286</v>
      </c>
      <c r="I250" s="158" t="s">
        <v>1189</v>
      </c>
      <c r="J250" s="304" t="s">
        <v>1214</v>
      </c>
      <c r="K250" s="71">
        <v>6</v>
      </c>
      <c r="L250" s="163">
        <v>1.56</v>
      </c>
      <c r="M250" s="95"/>
      <c r="N250" s="100"/>
    </row>
    <row r="251" s="60" customFormat="1" ht="28" customHeight="1" spans="2:14">
      <c r="B251" s="73"/>
      <c r="C251" s="70">
        <v>19</v>
      </c>
      <c r="D251" s="71" t="s">
        <v>18</v>
      </c>
      <c r="E251" s="71" t="s">
        <v>1217</v>
      </c>
      <c r="F251" s="71"/>
      <c r="G251" s="71" t="s">
        <v>1213</v>
      </c>
      <c r="H251" s="72">
        <v>45286</v>
      </c>
      <c r="I251" s="158" t="s">
        <v>1189</v>
      </c>
      <c r="J251" s="304" t="s">
        <v>1214</v>
      </c>
      <c r="K251" s="71">
        <v>6</v>
      </c>
      <c r="L251" s="163">
        <v>0.57</v>
      </c>
      <c r="M251" s="95"/>
      <c r="N251" s="100"/>
    </row>
    <row r="252" s="60" customFormat="1" ht="28" customHeight="1" spans="2:14">
      <c r="B252" s="73"/>
      <c r="C252" s="70">
        <v>20</v>
      </c>
      <c r="D252" s="71" t="s">
        <v>18</v>
      </c>
      <c r="E252" s="71" t="s">
        <v>1218</v>
      </c>
      <c r="F252" s="71"/>
      <c r="G252" s="71" t="s">
        <v>1213</v>
      </c>
      <c r="H252" s="72">
        <v>45286</v>
      </c>
      <c r="I252" s="158" t="s">
        <v>1189</v>
      </c>
      <c r="J252" s="304" t="s">
        <v>1214</v>
      </c>
      <c r="K252" s="71">
        <v>2</v>
      </c>
      <c r="L252" s="163">
        <v>0.28</v>
      </c>
      <c r="M252" s="95"/>
      <c r="N252" s="100"/>
    </row>
    <row r="253" s="60" customFormat="1" ht="28" customHeight="1" spans="2:14">
      <c r="B253" s="73"/>
      <c r="C253" s="70">
        <v>21</v>
      </c>
      <c r="D253" s="71" t="s">
        <v>18</v>
      </c>
      <c r="E253" s="71" t="s">
        <v>1219</v>
      </c>
      <c r="F253" s="71"/>
      <c r="G253" s="71" t="s">
        <v>1213</v>
      </c>
      <c r="H253" s="72">
        <v>45286</v>
      </c>
      <c r="I253" s="158" t="s">
        <v>1189</v>
      </c>
      <c r="J253" s="304" t="s">
        <v>1214</v>
      </c>
      <c r="K253" s="71">
        <v>6</v>
      </c>
      <c r="L253" s="163">
        <v>0.54</v>
      </c>
      <c r="M253" s="95"/>
      <c r="N253" s="100"/>
    </row>
    <row r="254" s="60" customFormat="1" ht="28" customHeight="1" spans="2:14">
      <c r="B254" s="74"/>
      <c r="C254" s="70">
        <v>22</v>
      </c>
      <c r="D254" s="71" t="s">
        <v>18</v>
      </c>
      <c r="E254" s="71" t="s">
        <v>1220</v>
      </c>
      <c r="F254" s="71"/>
      <c r="G254" s="71" t="s">
        <v>1213</v>
      </c>
      <c r="H254" s="72">
        <v>45286</v>
      </c>
      <c r="I254" s="158" t="s">
        <v>1189</v>
      </c>
      <c r="J254" s="304" t="s">
        <v>1214</v>
      </c>
      <c r="K254" s="71">
        <v>1</v>
      </c>
      <c r="L254" s="163">
        <v>2.9</v>
      </c>
      <c r="M254" s="98"/>
      <c r="N254" s="99"/>
    </row>
    <row r="255" s="60" customFormat="1" ht="28" customHeight="1" spans="2:14">
      <c r="B255" s="73" t="s">
        <v>1221</v>
      </c>
      <c r="C255" s="70">
        <v>1</v>
      </c>
      <c r="D255" s="71" t="s">
        <v>18</v>
      </c>
      <c r="E255" s="198" t="s">
        <v>1222</v>
      </c>
      <c r="F255" s="92"/>
      <c r="G255" s="92" t="s">
        <v>1223</v>
      </c>
      <c r="H255" s="199" t="s">
        <v>562</v>
      </c>
      <c r="I255" s="158"/>
      <c r="J255" s="223" t="s">
        <v>1224</v>
      </c>
      <c r="K255" s="92">
        <v>1</v>
      </c>
      <c r="L255" s="163">
        <v>17.43</v>
      </c>
      <c r="M255" s="95">
        <v>2</v>
      </c>
      <c r="N255" s="214">
        <v>42.43</v>
      </c>
    </row>
    <row r="256" s="60" customFormat="1" ht="27" spans="2:14">
      <c r="B256" s="74"/>
      <c r="C256" s="166">
        <v>2</v>
      </c>
      <c r="D256" s="124" t="s">
        <v>232</v>
      </c>
      <c r="E256" s="182" t="s">
        <v>1225</v>
      </c>
      <c r="F256" s="170"/>
      <c r="G256" s="120" t="s">
        <v>575</v>
      </c>
      <c r="H256" s="171" t="s">
        <v>1226</v>
      </c>
      <c r="I256" s="200"/>
      <c r="J256" s="201" t="s">
        <v>1227</v>
      </c>
      <c r="K256" s="224">
        <v>1</v>
      </c>
      <c r="L256" s="163">
        <v>25</v>
      </c>
      <c r="M256" s="98"/>
      <c r="N256" s="225"/>
    </row>
    <row r="257" s="60" customFormat="1" ht="40.5" spans="2:14">
      <c r="B257" s="76" t="s">
        <v>1228</v>
      </c>
      <c r="C257" s="226" t="s">
        <v>594</v>
      </c>
      <c r="D257" s="226" t="s">
        <v>64</v>
      </c>
      <c r="E257" s="226" t="s">
        <v>1229</v>
      </c>
      <c r="F257" s="226"/>
      <c r="G257" s="226" t="s">
        <v>1230</v>
      </c>
      <c r="H257" s="226" t="s">
        <v>1231</v>
      </c>
      <c r="I257" s="226"/>
      <c r="J257" s="226" t="s">
        <v>1232</v>
      </c>
      <c r="K257" s="75">
        <v>2</v>
      </c>
      <c r="L257" s="94">
        <v>7</v>
      </c>
      <c r="M257" s="226" t="s">
        <v>598</v>
      </c>
      <c r="N257" s="84">
        <v>7</v>
      </c>
    </row>
    <row r="258" s="60" customFormat="1" ht="28" customHeight="1" spans="2:14">
      <c r="B258" s="69" t="s">
        <v>1233</v>
      </c>
      <c r="C258" s="226" t="s">
        <v>594</v>
      </c>
      <c r="D258" s="226" t="s">
        <v>64</v>
      </c>
      <c r="E258" s="227" t="s">
        <v>1234</v>
      </c>
      <c r="F258" s="226"/>
      <c r="G258" s="226" t="s">
        <v>1235</v>
      </c>
      <c r="H258" s="228" t="s">
        <v>1236</v>
      </c>
      <c r="I258" s="226"/>
      <c r="J258" s="226" t="s">
        <v>1237</v>
      </c>
      <c r="K258" s="75">
        <v>2</v>
      </c>
      <c r="L258" s="231">
        <v>18</v>
      </c>
      <c r="M258" s="92">
        <f>SUM(K258:K262)</f>
        <v>405</v>
      </c>
      <c r="N258" s="97">
        <v>44.5</v>
      </c>
    </row>
    <row r="259" s="60" customFormat="1" ht="28" customHeight="1" spans="2:14">
      <c r="B259" s="73"/>
      <c r="C259" s="226" t="s">
        <v>598</v>
      </c>
      <c r="D259" s="226" t="s">
        <v>64</v>
      </c>
      <c r="E259" s="227" t="s">
        <v>1238</v>
      </c>
      <c r="F259" s="226"/>
      <c r="G259" s="226" t="s">
        <v>1235</v>
      </c>
      <c r="H259" s="228" t="s">
        <v>1236</v>
      </c>
      <c r="I259" s="226"/>
      <c r="J259" s="226" t="s">
        <v>1237</v>
      </c>
      <c r="K259" s="75">
        <v>1</v>
      </c>
      <c r="L259" s="231">
        <v>5.4</v>
      </c>
      <c r="M259" s="95"/>
      <c r="N259" s="100"/>
    </row>
    <row r="260" s="60" customFormat="1" ht="28" customHeight="1" spans="2:14">
      <c r="B260" s="73"/>
      <c r="C260" s="226" t="s">
        <v>601</v>
      </c>
      <c r="D260" s="226" t="s">
        <v>64</v>
      </c>
      <c r="E260" s="226" t="s">
        <v>1239</v>
      </c>
      <c r="F260" s="226"/>
      <c r="G260" s="226" t="s">
        <v>1235</v>
      </c>
      <c r="H260" s="228" t="s">
        <v>1236</v>
      </c>
      <c r="I260" s="226"/>
      <c r="J260" s="226" t="s">
        <v>1237</v>
      </c>
      <c r="K260" s="75">
        <v>400</v>
      </c>
      <c r="L260" s="231">
        <v>5.6</v>
      </c>
      <c r="M260" s="95"/>
      <c r="N260" s="100"/>
    </row>
    <row r="261" s="60" customFormat="1" ht="28" customHeight="1" spans="2:14">
      <c r="B261" s="73"/>
      <c r="C261" s="226" t="s">
        <v>1240</v>
      </c>
      <c r="D261" s="226" t="s">
        <v>64</v>
      </c>
      <c r="E261" s="227" t="s">
        <v>1241</v>
      </c>
      <c r="F261" s="226"/>
      <c r="G261" s="226" t="s">
        <v>157</v>
      </c>
      <c r="H261" s="228" t="s">
        <v>1236</v>
      </c>
      <c r="I261" s="226"/>
      <c r="J261" s="226" t="s">
        <v>1237</v>
      </c>
      <c r="K261" s="75">
        <v>1</v>
      </c>
      <c r="L261" s="231">
        <v>7</v>
      </c>
      <c r="M261" s="95"/>
      <c r="N261" s="100"/>
    </row>
    <row r="262" s="60" customFormat="1" ht="28" customHeight="1" spans="2:14">
      <c r="B262" s="74"/>
      <c r="C262" s="226" t="s">
        <v>1242</v>
      </c>
      <c r="D262" s="226" t="s">
        <v>64</v>
      </c>
      <c r="E262" s="227" t="s">
        <v>1243</v>
      </c>
      <c r="F262" s="226"/>
      <c r="G262" s="226" t="s">
        <v>157</v>
      </c>
      <c r="H262" s="228" t="s">
        <v>1236</v>
      </c>
      <c r="I262" s="226"/>
      <c r="J262" s="226" t="s">
        <v>1244</v>
      </c>
      <c r="K262" s="75">
        <v>1</v>
      </c>
      <c r="L262" s="231">
        <v>8.5</v>
      </c>
      <c r="M262" s="98"/>
      <c r="N262" s="99"/>
    </row>
    <row r="263" s="60" customFormat="1" ht="28" customHeight="1" spans="2:14">
      <c r="B263" s="69" t="s">
        <v>504</v>
      </c>
      <c r="C263" s="85">
        <v>1</v>
      </c>
      <c r="D263" s="124" t="s">
        <v>80</v>
      </c>
      <c r="E263" s="182" t="s">
        <v>1245</v>
      </c>
      <c r="F263" s="121"/>
      <c r="G263" s="120" t="s">
        <v>20</v>
      </c>
      <c r="H263" s="183" t="s">
        <v>1246</v>
      </c>
      <c r="I263" s="209" t="s">
        <v>690</v>
      </c>
      <c r="J263" s="210" t="s">
        <v>1247</v>
      </c>
      <c r="K263" s="203">
        <v>1</v>
      </c>
      <c r="L263" s="232">
        <v>17.6991</v>
      </c>
      <c r="M263" s="92">
        <f>SUM(K263:K266)</f>
        <v>5</v>
      </c>
      <c r="N263" s="97">
        <v>28.32</v>
      </c>
    </row>
    <row r="264" s="60" customFormat="1" ht="28" customHeight="1" spans="2:14">
      <c r="B264" s="73"/>
      <c r="C264" s="85">
        <v>2</v>
      </c>
      <c r="D264" s="205" t="s">
        <v>18</v>
      </c>
      <c r="E264" s="182" t="s">
        <v>1248</v>
      </c>
      <c r="F264" s="121"/>
      <c r="G264" s="120" t="s">
        <v>20</v>
      </c>
      <c r="H264" s="183" t="s">
        <v>1246</v>
      </c>
      <c r="I264" s="209" t="s">
        <v>690</v>
      </c>
      <c r="J264" s="210" t="s">
        <v>1249</v>
      </c>
      <c r="K264" s="203">
        <v>2</v>
      </c>
      <c r="L264" s="232"/>
      <c r="M264" s="95"/>
      <c r="N264" s="100"/>
    </row>
    <row r="265" s="60" customFormat="1" ht="28" customHeight="1" spans="2:14">
      <c r="B265" s="73"/>
      <c r="C265" s="85">
        <v>3</v>
      </c>
      <c r="D265" s="205" t="s">
        <v>18</v>
      </c>
      <c r="E265" s="182" t="s">
        <v>1250</v>
      </c>
      <c r="F265" s="121"/>
      <c r="G265" s="120" t="s">
        <v>506</v>
      </c>
      <c r="H265" s="183" t="s">
        <v>1251</v>
      </c>
      <c r="I265" s="209" t="s">
        <v>200</v>
      </c>
      <c r="J265" s="210" t="s">
        <v>1252</v>
      </c>
      <c r="K265" s="203">
        <v>1</v>
      </c>
      <c r="L265" s="231">
        <v>5.309735</v>
      </c>
      <c r="M265" s="95"/>
      <c r="N265" s="100"/>
    </row>
    <row r="266" s="60" customFormat="1" ht="28" customHeight="1" spans="2:14">
      <c r="B266" s="74"/>
      <c r="C266" s="85">
        <v>4</v>
      </c>
      <c r="D266" s="205" t="s">
        <v>18</v>
      </c>
      <c r="E266" s="182" t="s">
        <v>1250</v>
      </c>
      <c r="F266" s="121"/>
      <c r="G266" s="120" t="s">
        <v>506</v>
      </c>
      <c r="H266" s="183" t="s">
        <v>1251</v>
      </c>
      <c r="I266" s="209" t="s">
        <v>200</v>
      </c>
      <c r="J266" s="210" t="s">
        <v>1253</v>
      </c>
      <c r="K266" s="203">
        <v>1</v>
      </c>
      <c r="L266" s="231">
        <v>5.309735</v>
      </c>
      <c r="M266" s="98"/>
      <c r="N266" s="99"/>
    </row>
    <row r="267" s="60" customFormat="1" ht="28" customHeight="1" spans="2:14">
      <c r="B267" s="69" t="s">
        <v>530</v>
      </c>
      <c r="C267" s="166">
        <v>6</v>
      </c>
      <c r="D267" s="166" t="s">
        <v>18</v>
      </c>
      <c r="E267" s="166" t="s">
        <v>1254</v>
      </c>
      <c r="F267" s="166" t="s">
        <v>1255</v>
      </c>
      <c r="G267" s="166" t="s">
        <v>506</v>
      </c>
      <c r="H267" s="166" t="s">
        <v>1256</v>
      </c>
      <c r="I267" s="166"/>
      <c r="J267" s="157" t="s">
        <v>1257</v>
      </c>
      <c r="K267" s="105">
        <v>1</v>
      </c>
      <c r="L267" s="163">
        <v>49.56</v>
      </c>
      <c r="M267" s="92">
        <f>SUM(K267:K287)</f>
        <v>20</v>
      </c>
      <c r="N267" s="97">
        <f>SUM(L267:L287)</f>
        <v>209.511838</v>
      </c>
    </row>
    <row r="268" s="60" customFormat="1" ht="28" customHeight="1" spans="2:14">
      <c r="B268" s="73"/>
      <c r="C268" s="85">
        <v>7</v>
      </c>
      <c r="D268" s="85" t="s">
        <v>18</v>
      </c>
      <c r="E268" s="166" t="s">
        <v>1258</v>
      </c>
      <c r="F268" s="166" t="s">
        <v>1259</v>
      </c>
      <c r="G268" s="85" t="s">
        <v>506</v>
      </c>
      <c r="H268" s="85" t="s">
        <v>1256</v>
      </c>
      <c r="I268" s="85"/>
      <c r="J268" s="216" t="s">
        <v>1260</v>
      </c>
      <c r="K268" s="105">
        <v>1</v>
      </c>
      <c r="L268" s="86">
        <v>63.72</v>
      </c>
      <c r="M268" s="95"/>
      <c r="N268" s="100"/>
    </row>
    <row r="269" s="60" customFormat="1" ht="28" customHeight="1" spans="2:14">
      <c r="B269" s="73"/>
      <c r="C269" s="87"/>
      <c r="D269" s="87"/>
      <c r="E269" s="166" t="s">
        <v>1261</v>
      </c>
      <c r="F269" s="166" t="s">
        <v>1262</v>
      </c>
      <c r="G269" s="87"/>
      <c r="H269" s="87"/>
      <c r="I269" s="87"/>
      <c r="J269" s="229"/>
      <c r="K269" s="105">
        <v>3</v>
      </c>
      <c r="L269" s="88"/>
      <c r="M269" s="95"/>
      <c r="N269" s="100"/>
    </row>
    <row r="270" s="60" customFormat="1" ht="28" customHeight="1" spans="2:14">
      <c r="B270" s="73"/>
      <c r="C270" s="87"/>
      <c r="D270" s="87"/>
      <c r="E270" s="166" t="s">
        <v>1263</v>
      </c>
      <c r="F270" s="166" t="s">
        <v>1264</v>
      </c>
      <c r="G270" s="87"/>
      <c r="H270" s="87"/>
      <c r="I270" s="87"/>
      <c r="J270" s="229"/>
      <c r="K270" s="105">
        <v>1</v>
      </c>
      <c r="L270" s="88"/>
      <c r="M270" s="95"/>
      <c r="N270" s="100"/>
    </row>
    <row r="271" s="60" customFormat="1" ht="28" customHeight="1" spans="2:14">
      <c r="B271" s="73"/>
      <c r="C271" s="87"/>
      <c r="D271" s="87"/>
      <c r="E271" s="166" t="s">
        <v>1265</v>
      </c>
      <c r="F271" s="166" t="s">
        <v>1266</v>
      </c>
      <c r="G271" s="87"/>
      <c r="H271" s="87"/>
      <c r="I271" s="87"/>
      <c r="J271" s="229"/>
      <c r="K271" s="105">
        <v>1</v>
      </c>
      <c r="L271" s="88"/>
      <c r="M271" s="95"/>
      <c r="N271" s="100"/>
    </row>
    <row r="272" s="60" customFormat="1" ht="28" customHeight="1" spans="2:14">
      <c r="B272" s="73"/>
      <c r="C272" s="87"/>
      <c r="D272" s="87"/>
      <c r="E272" s="166" t="s">
        <v>1267</v>
      </c>
      <c r="F272" s="166"/>
      <c r="G272" s="87"/>
      <c r="H272" s="87"/>
      <c r="I272" s="87"/>
      <c r="J272" s="229"/>
      <c r="K272" s="105">
        <v>1</v>
      </c>
      <c r="L272" s="88"/>
      <c r="M272" s="95"/>
      <c r="N272" s="100"/>
    </row>
    <row r="273" s="60" customFormat="1" ht="28" customHeight="1" spans="2:14">
      <c r="B273" s="73"/>
      <c r="C273" s="87"/>
      <c r="D273" s="87"/>
      <c r="E273" s="166" t="s">
        <v>1268</v>
      </c>
      <c r="F273" s="166" t="s">
        <v>1269</v>
      </c>
      <c r="G273" s="87"/>
      <c r="H273" s="87"/>
      <c r="I273" s="87"/>
      <c r="J273" s="229"/>
      <c r="K273" s="105">
        <v>1</v>
      </c>
      <c r="L273" s="88"/>
      <c r="M273" s="95"/>
      <c r="N273" s="100"/>
    </row>
    <row r="274" s="60" customFormat="1" ht="28" customHeight="1" spans="2:14">
      <c r="B274" s="73"/>
      <c r="C274" s="87"/>
      <c r="D274" s="87"/>
      <c r="E274" s="166" t="s">
        <v>1270</v>
      </c>
      <c r="F274" s="166" t="s">
        <v>1271</v>
      </c>
      <c r="G274" s="87"/>
      <c r="H274" s="87"/>
      <c r="I274" s="87"/>
      <c r="J274" s="229"/>
      <c r="K274" s="105">
        <v>1</v>
      </c>
      <c r="L274" s="88"/>
      <c r="M274" s="95"/>
      <c r="N274" s="100"/>
    </row>
    <row r="275" s="60" customFormat="1" ht="28" customHeight="1" spans="2:14">
      <c r="B275" s="73"/>
      <c r="C275" s="89"/>
      <c r="D275" s="89"/>
      <c r="E275" s="166" t="s">
        <v>1272</v>
      </c>
      <c r="F275" s="166" t="s">
        <v>1273</v>
      </c>
      <c r="G275" s="89"/>
      <c r="H275" s="89"/>
      <c r="I275" s="89"/>
      <c r="J275" s="230"/>
      <c r="K275" s="105">
        <v>1</v>
      </c>
      <c r="L275" s="90"/>
      <c r="M275" s="95"/>
      <c r="N275" s="100"/>
    </row>
    <row r="276" s="60" customFormat="1" ht="28" customHeight="1" spans="2:14">
      <c r="B276" s="73"/>
      <c r="C276" s="166">
        <v>9</v>
      </c>
      <c r="D276" s="166" t="s">
        <v>18</v>
      </c>
      <c r="E276" s="166" t="s">
        <v>1274</v>
      </c>
      <c r="F276" s="166"/>
      <c r="G276" s="166" t="s">
        <v>1275</v>
      </c>
      <c r="H276" s="166" t="s">
        <v>1276</v>
      </c>
      <c r="I276" s="166"/>
      <c r="J276" s="157" t="s">
        <v>1277</v>
      </c>
      <c r="K276" s="105"/>
      <c r="L276" s="163">
        <v>7.425743</v>
      </c>
      <c r="M276" s="95"/>
      <c r="N276" s="100"/>
    </row>
    <row r="277" s="60" customFormat="1" ht="28" customHeight="1" spans="2:14">
      <c r="B277" s="73"/>
      <c r="C277" s="166">
        <v>10</v>
      </c>
      <c r="D277" s="166" t="s">
        <v>18</v>
      </c>
      <c r="E277" s="166" t="s">
        <v>1274</v>
      </c>
      <c r="F277" s="166"/>
      <c r="G277" s="166" t="s">
        <v>1275</v>
      </c>
      <c r="H277" s="166" t="s">
        <v>1276</v>
      </c>
      <c r="I277" s="166"/>
      <c r="J277" s="157" t="s">
        <v>1278</v>
      </c>
      <c r="K277" s="105"/>
      <c r="L277" s="163">
        <v>7.425743</v>
      </c>
      <c r="M277" s="95"/>
      <c r="N277" s="100"/>
    </row>
    <row r="278" s="60" customFormat="1" ht="28" customHeight="1" spans="2:14">
      <c r="B278" s="73"/>
      <c r="C278" s="166">
        <v>11</v>
      </c>
      <c r="D278" s="166" t="s">
        <v>18</v>
      </c>
      <c r="E278" s="166" t="s">
        <v>1274</v>
      </c>
      <c r="F278" s="166"/>
      <c r="G278" s="166" t="s">
        <v>1275</v>
      </c>
      <c r="H278" s="166" t="s">
        <v>1279</v>
      </c>
      <c r="I278" s="166"/>
      <c r="J278" s="157" t="s">
        <v>1280</v>
      </c>
      <c r="K278" s="105"/>
      <c r="L278" s="163">
        <v>8.118812</v>
      </c>
      <c r="M278" s="95"/>
      <c r="N278" s="100"/>
    </row>
    <row r="279" s="60" customFormat="1" ht="28" customHeight="1" spans="2:14">
      <c r="B279" s="73"/>
      <c r="C279" s="166">
        <v>12</v>
      </c>
      <c r="D279" s="71" t="s">
        <v>18</v>
      </c>
      <c r="E279" s="105" t="s">
        <v>1274</v>
      </c>
      <c r="F279" s="156"/>
      <c r="G279" s="166" t="s">
        <v>1275</v>
      </c>
      <c r="H279" s="157" t="s">
        <v>1281</v>
      </c>
      <c r="I279" s="157"/>
      <c r="J279" s="157" t="s">
        <v>1282</v>
      </c>
      <c r="K279" s="105"/>
      <c r="L279" s="163">
        <v>17.227723</v>
      </c>
      <c r="M279" s="95"/>
      <c r="N279" s="100"/>
    </row>
    <row r="280" s="60" customFormat="1" ht="28" customHeight="1" spans="2:14">
      <c r="B280" s="73"/>
      <c r="C280" s="166">
        <v>13</v>
      </c>
      <c r="D280" s="71" t="s">
        <v>18</v>
      </c>
      <c r="E280" s="105" t="s">
        <v>1274</v>
      </c>
      <c r="F280" s="156"/>
      <c r="G280" s="166" t="s">
        <v>1275</v>
      </c>
      <c r="H280" s="157" t="s">
        <v>1283</v>
      </c>
      <c r="I280" s="157"/>
      <c r="J280" s="157" t="s">
        <v>1284</v>
      </c>
      <c r="K280" s="105"/>
      <c r="L280" s="163">
        <v>3.069307</v>
      </c>
      <c r="M280" s="95"/>
      <c r="N280" s="100"/>
    </row>
    <row r="281" s="60" customFormat="1" ht="28" customHeight="1" spans="2:14">
      <c r="B281" s="73"/>
      <c r="C281" s="85">
        <v>15</v>
      </c>
      <c r="D281" s="92" t="s">
        <v>99</v>
      </c>
      <c r="E281" s="105" t="s">
        <v>1285</v>
      </c>
      <c r="F281" s="156" t="s">
        <v>1286</v>
      </c>
      <c r="G281" s="92" t="s">
        <v>307</v>
      </c>
      <c r="H281" s="216" t="s">
        <v>1287</v>
      </c>
      <c r="I281" s="216" t="s">
        <v>1288</v>
      </c>
      <c r="J281" s="216" t="s">
        <v>1289</v>
      </c>
      <c r="K281" s="105">
        <v>1</v>
      </c>
      <c r="L281" s="86">
        <v>43.80531</v>
      </c>
      <c r="M281" s="95"/>
      <c r="N281" s="100"/>
    </row>
    <row r="282" s="60" customFormat="1" ht="28" customHeight="1" spans="2:14">
      <c r="B282" s="73"/>
      <c r="C282" s="87"/>
      <c r="D282" s="95"/>
      <c r="E282" s="105" t="s">
        <v>1290</v>
      </c>
      <c r="F282" s="156"/>
      <c r="G282" s="95"/>
      <c r="H282" s="229"/>
      <c r="I282" s="229"/>
      <c r="J282" s="229"/>
      <c r="K282" s="105">
        <v>1</v>
      </c>
      <c r="L282" s="88"/>
      <c r="M282" s="95"/>
      <c r="N282" s="100"/>
    </row>
    <row r="283" s="60" customFormat="1" ht="28" customHeight="1" spans="2:14">
      <c r="B283" s="73"/>
      <c r="C283" s="87"/>
      <c r="D283" s="95"/>
      <c r="E283" s="105" t="s">
        <v>1291</v>
      </c>
      <c r="F283" s="156" t="s">
        <v>1292</v>
      </c>
      <c r="G283" s="95"/>
      <c r="H283" s="229"/>
      <c r="I283" s="229"/>
      <c r="J283" s="229"/>
      <c r="K283" s="105">
        <v>1</v>
      </c>
      <c r="L283" s="88"/>
      <c r="M283" s="95"/>
      <c r="N283" s="100"/>
    </row>
    <row r="284" s="60" customFormat="1" ht="28" customHeight="1" spans="2:14">
      <c r="B284" s="73"/>
      <c r="C284" s="87"/>
      <c r="D284" s="95"/>
      <c r="E284" s="105" t="s">
        <v>1293</v>
      </c>
      <c r="F284" s="156" t="s">
        <v>1294</v>
      </c>
      <c r="G284" s="95"/>
      <c r="H284" s="229"/>
      <c r="I284" s="229"/>
      <c r="J284" s="229"/>
      <c r="K284" s="105">
        <v>2</v>
      </c>
      <c r="L284" s="88"/>
      <c r="M284" s="95"/>
      <c r="N284" s="100"/>
    </row>
    <row r="285" s="60" customFormat="1" ht="28" customHeight="1" spans="2:14">
      <c r="B285" s="73"/>
      <c r="C285" s="89"/>
      <c r="D285" s="98"/>
      <c r="E285" s="105" t="s">
        <v>1295</v>
      </c>
      <c r="F285" s="156"/>
      <c r="G285" s="98"/>
      <c r="H285" s="230"/>
      <c r="I285" s="230"/>
      <c r="J285" s="230"/>
      <c r="K285" s="105">
        <v>1</v>
      </c>
      <c r="L285" s="90"/>
      <c r="M285" s="95"/>
      <c r="N285" s="100"/>
    </row>
    <row r="286" s="60" customFormat="1" ht="28" customHeight="1" spans="2:14">
      <c r="B286" s="73"/>
      <c r="C286" s="85">
        <v>16</v>
      </c>
      <c r="D286" s="92" t="s">
        <v>18</v>
      </c>
      <c r="E286" s="105" t="s">
        <v>1296</v>
      </c>
      <c r="F286" s="156" t="s">
        <v>1297</v>
      </c>
      <c r="G286" s="92" t="s">
        <v>1298</v>
      </c>
      <c r="H286" s="216" t="s">
        <v>1299</v>
      </c>
      <c r="I286" s="216"/>
      <c r="J286" s="216" t="s">
        <v>1300</v>
      </c>
      <c r="K286" s="105">
        <v>2</v>
      </c>
      <c r="L286" s="86">
        <v>9.1592</v>
      </c>
      <c r="M286" s="95"/>
      <c r="N286" s="100"/>
    </row>
    <row r="287" s="60" customFormat="1" ht="28" customHeight="1" spans="2:14">
      <c r="B287" s="74"/>
      <c r="C287" s="89"/>
      <c r="D287" s="98"/>
      <c r="E287" s="105" t="s">
        <v>1296</v>
      </c>
      <c r="F287" s="156" t="s">
        <v>1297</v>
      </c>
      <c r="G287" s="98"/>
      <c r="H287" s="230"/>
      <c r="I287" s="230"/>
      <c r="J287" s="230"/>
      <c r="K287" s="105">
        <v>1</v>
      </c>
      <c r="L287" s="90"/>
      <c r="M287" s="98"/>
      <c r="N287" s="99"/>
    </row>
    <row r="288" spans="14:14">
      <c r="N288" s="63">
        <f>SUM(N7:N287)</f>
        <v>3252.172938</v>
      </c>
    </row>
  </sheetData>
  <sheetProtection formatCells="0" insertHyperlinks="0" autoFilter="0"/>
  <mergeCells count="167">
    <mergeCell ref="B2:N2"/>
    <mergeCell ref="B3:E3"/>
    <mergeCell ref="M3:N3"/>
    <mergeCell ref="B4:B6"/>
    <mergeCell ref="B7:B15"/>
    <mergeCell ref="B16:B21"/>
    <mergeCell ref="B22:B23"/>
    <mergeCell ref="B24:B42"/>
    <mergeCell ref="B43:B45"/>
    <mergeCell ref="B46:B68"/>
    <mergeCell ref="B69:B80"/>
    <mergeCell ref="B81:B86"/>
    <mergeCell ref="B87:B89"/>
    <mergeCell ref="B90:B94"/>
    <mergeCell ref="B95:B112"/>
    <mergeCell ref="B113:B114"/>
    <mergeCell ref="B115:B177"/>
    <mergeCell ref="B178:B185"/>
    <mergeCell ref="B186:B202"/>
    <mergeCell ref="B203:B205"/>
    <mergeCell ref="B206:B210"/>
    <mergeCell ref="B211:B213"/>
    <mergeCell ref="B214:B218"/>
    <mergeCell ref="B219:B230"/>
    <mergeCell ref="B231:B233"/>
    <mergeCell ref="B234:B235"/>
    <mergeCell ref="B236:B254"/>
    <mergeCell ref="B255:B256"/>
    <mergeCell ref="B258:B262"/>
    <mergeCell ref="B263:B266"/>
    <mergeCell ref="B267:B287"/>
    <mergeCell ref="C4:C6"/>
    <mergeCell ref="C69:C80"/>
    <mergeCell ref="C96:C107"/>
    <mergeCell ref="C117:C118"/>
    <mergeCell ref="C119:C120"/>
    <mergeCell ref="C135:C137"/>
    <mergeCell ref="C140:C141"/>
    <mergeCell ref="C143:C144"/>
    <mergeCell ref="C146:C147"/>
    <mergeCell ref="C150:C151"/>
    <mergeCell ref="C155:C156"/>
    <mergeCell ref="C159:C162"/>
    <mergeCell ref="C163:C166"/>
    <mergeCell ref="C168:C169"/>
    <mergeCell ref="C268:C275"/>
    <mergeCell ref="C281:C285"/>
    <mergeCell ref="C286:C287"/>
    <mergeCell ref="D4:D6"/>
    <mergeCell ref="D69:D80"/>
    <mergeCell ref="D96:D107"/>
    <mergeCell ref="D109:D112"/>
    <mergeCell ref="D117:D118"/>
    <mergeCell ref="D119:D120"/>
    <mergeCell ref="D135:D137"/>
    <mergeCell ref="D140:D141"/>
    <mergeCell ref="D146:D147"/>
    <mergeCell ref="D150:D151"/>
    <mergeCell ref="D155:D156"/>
    <mergeCell ref="D159:D162"/>
    <mergeCell ref="D163:D166"/>
    <mergeCell ref="D168:D169"/>
    <mergeCell ref="D268:D275"/>
    <mergeCell ref="D281:D285"/>
    <mergeCell ref="D286:D287"/>
    <mergeCell ref="E4:E6"/>
    <mergeCell ref="E69:E80"/>
    <mergeCell ref="E96:E107"/>
    <mergeCell ref="F4:F6"/>
    <mergeCell ref="F69:F80"/>
    <mergeCell ref="F96:F107"/>
    <mergeCell ref="G4:G6"/>
    <mergeCell ref="G69:G80"/>
    <mergeCell ref="G96:G107"/>
    <mergeCell ref="G268:G275"/>
    <mergeCell ref="G281:G285"/>
    <mergeCell ref="G286:G287"/>
    <mergeCell ref="H4:H6"/>
    <mergeCell ref="H268:H275"/>
    <mergeCell ref="H281:H285"/>
    <mergeCell ref="H286:H287"/>
    <mergeCell ref="I4:I6"/>
    <mergeCell ref="I268:I275"/>
    <mergeCell ref="I281:I285"/>
    <mergeCell ref="I286:I287"/>
    <mergeCell ref="J4:J6"/>
    <mergeCell ref="J117:J118"/>
    <mergeCell ref="J268:J275"/>
    <mergeCell ref="J281:J285"/>
    <mergeCell ref="J286:J287"/>
    <mergeCell ref="K4:K6"/>
    <mergeCell ref="K69:K80"/>
    <mergeCell ref="K96:K107"/>
    <mergeCell ref="L4:L6"/>
    <mergeCell ref="L37:L41"/>
    <mergeCell ref="L50:L51"/>
    <mergeCell ref="L52:L54"/>
    <mergeCell ref="L117:L118"/>
    <mergeCell ref="L119:L120"/>
    <mergeCell ref="L130:L138"/>
    <mergeCell ref="L139:L140"/>
    <mergeCell ref="L146:L147"/>
    <mergeCell ref="L155:L156"/>
    <mergeCell ref="L159:L162"/>
    <mergeCell ref="L163:L166"/>
    <mergeCell ref="L168:L169"/>
    <mergeCell ref="L231:L232"/>
    <mergeCell ref="L263:L264"/>
    <mergeCell ref="L268:L275"/>
    <mergeCell ref="L281:L285"/>
    <mergeCell ref="L286:L287"/>
    <mergeCell ref="M4:M6"/>
    <mergeCell ref="M7:M15"/>
    <mergeCell ref="M16:M21"/>
    <mergeCell ref="M22:M23"/>
    <mergeCell ref="M24:M42"/>
    <mergeCell ref="M43:M45"/>
    <mergeCell ref="M46:M68"/>
    <mergeCell ref="M69:M80"/>
    <mergeCell ref="M81:M86"/>
    <mergeCell ref="M87:M89"/>
    <mergeCell ref="M90:M94"/>
    <mergeCell ref="M95:M112"/>
    <mergeCell ref="M113:M114"/>
    <mergeCell ref="M115:M177"/>
    <mergeCell ref="M178:M185"/>
    <mergeCell ref="M186:M202"/>
    <mergeCell ref="M203:M205"/>
    <mergeCell ref="M206:M210"/>
    <mergeCell ref="M211:M213"/>
    <mergeCell ref="M214:M218"/>
    <mergeCell ref="M219:M230"/>
    <mergeCell ref="M231:M233"/>
    <mergeCell ref="M234:M235"/>
    <mergeCell ref="M236:M254"/>
    <mergeCell ref="M255:M256"/>
    <mergeCell ref="M258:M262"/>
    <mergeCell ref="M263:M266"/>
    <mergeCell ref="M267:M287"/>
    <mergeCell ref="N4:N6"/>
    <mergeCell ref="N7:N15"/>
    <mergeCell ref="N16:N21"/>
    <mergeCell ref="N22:N23"/>
    <mergeCell ref="N24:N42"/>
    <mergeCell ref="N43:N45"/>
    <mergeCell ref="N46:N68"/>
    <mergeCell ref="N69:N80"/>
    <mergeCell ref="N81:N86"/>
    <mergeCell ref="N87:N89"/>
    <mergeCell ref="N90:N94"/>
    <mergeCell ref="N95:N112"/>
    <mergeCell ref="N113:N114"/>
    <mergeCell ref="N115:N177"/>
    <mergeCell ref="N178:N185"/>
    <mergeCell ref="N186:N202"/>
    <mergeCell ref="N203:N205"/>
    <mergeCell ref="N206:N210"/>
    <mergeCell ref="N211:N213"/>
    <mergeCell ref="N214:N218"/>
    <mergeCell ref="N219:N230"/>
    <mergeCell ref="N231:N233"/>
    <mergeCell ref="N234:N235"/>
    <mergeCell ref="N236:N254"/>
    <mergeCell ref="N255:N256"/>
    <mergeCell ref="N258:N262"/>
    <mergeCell ref="N263:N266"/>
    <mergeCell ref="N267:N287"/>
  </mergeCells>
  <pageMargins left="0.751388888888889" right="0.751388888888889" top="1" bottom="1" header="0.511805555555556" footer="0.511805555555556"/>
  <pageSetup paperSize="9" scale="48" orientation="portrait" horizontalDpi="600"/>
  <headerFooter alignWithMargins="0"/>
  <ignoredErrors>
    <ignoredError sqref="M257" numberStoredAsText="1" formulaRange="1"/>
    <ignoredError sqref="M16 M219 M189:N202 M81 M288 M289:N319 M7 M8:N15 M220:N221 M178 M179:N185 M186 M187:N187 M203 M204:N205 M206 M207:N210 M211 M212:N213 M214 M215:N218 M87 M88:N89 M90 M91:N94 M95 M96:N112 M113 M114:N114 M22 M23:N23 M24 M25:N42 M43 M44:N45 M46 M47:N68 M69 M70:N80 M225:N226 M231 M232:N233 M234 M235:N235 M236 M237:N254 M259:N262 M263 M264:N266 M267 M258"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0"/>
  <sheetViews>
    <sheetView tabSelected="1" workbookViewId="0">
      <pane ySplit="2" topLeftCell="A47" activePane="bottomLeft" state="frozen"/>
      <selection/>
      <selection pane="bottomLeft" activeCell="E60" sqref="E60"/>
    </sheetView>
  </sheetViews>
  <sheetFormatPr defaultColWidth="9" defaultRowHeight="14.25" outlineLevelCol="5"/>
  <cols>
    <col min="1" max="1" width="29.375" style="42" customWidth="1"/>
    <col min="2" max="4" width="13.75" style="43"/>
    <col min="5" max="5" width="12" style="42" customWidth="1"/>
    <col min="6" max="6" width="44.125" style="42" customWidth="1"/>
    <col min="7" max="16384" width="9" style="42"/>
  </cols>
  <sheetData>
    <row r="1" ht="21" customHeight="1" spans="1:6">
      <c r="A1" s="44" t="s">
        <v>1301</v>
      </c>
      <c r="B1" s="45"/>
      <c r="C1" s="45"/>
      <c r="D1" s="45"/>
      <c r="E1" s="45"/>
      <c r="F1" s="45"/>
    </row>
    <row r="2" ht="21" customHeight="1" spans="1:6">
      <c r="A2" s="46" t="s">
        <v>1302</v>
      </c>
      <c r="B2" s="47" t="s">
        <v>1303</v>
      </c>
      <c r="C2" s="47" t="s">
        <v>1304</v>
      </c>
      <c r="D2" s="47" t="s">
        <v>1305</v>
      </c>
      <c r="E2" s="48" t="s">
        <v>1306</v>
      </c>
      <c r="F2" s="49" t="s">
        <v>1307</v>
      </c>
    </row>
    <row r="3" ht="21" customHeight="1" spans="1:6">
      <c r="A3" s="20" t="s">
        <v>17</v>
      </c>
      <c r="B3" s="50">
        <v>25.35</v>
      </c>
      <c r="C3" s="51">
        <f>B3-D3</f>
        <v>0</v>
      </c>
      <c r="D3" s="50">
        <v>25.35</v>
      </c>
      <c r="E3" s="48">
        <f>D3*0.3</f>
        <v>7.605</v>
      </c>
      <c r="F3" s="48"/>
    </row>
    <row r="4" ht="21" customHeight="1" spans="1:6">
      <c r="A4" s="20" t="s">
        <v>26</v>
      </c>
      <c r="B4" s="52">
        <v>245.68</v>
      </c>
      <c r="C4" s="51">
        <f t="shared" ref="C4:C20" si="0">B4-D4</f>
        <v>58.54</v>
      </c>
      <c r="D4" s="52">
        <v>187.14</v>
      </c>
      <c r="E4" s="48">
        <f t="shared" ref="E4:E20" si="1">D4*0.3</f>
        <v>56.142</v>
      </c>
      <c r="F4" s="48" t="s">
        <v>1308</v>
      </c>
    </row>
    <row r="5" ht="21" customHeight="1" spans="1:6">
      <c r="A5" s="20" t="s">
        <v>75</v>
      </c>
      <c r="B5" s="50">
        <v>34.35</v>
      </c>
      <c r="C5" s="51">
        <f t="shared" si="0"/>
        <v>34.35</v>
      </c>
      <c r="D5" s="50">
        <v>0</v>
      </c>
      <c r="E5" s="48">
        <f t="shared" si="1"/>
        <v>0</v>
      </c>
      <c r="F5" s="48" t="s">
        <v>1309</v>
      </c>
    </row>
    <row r="6" ht="21" customHeight="1" spans="1:6">
      <c r="A6" s="21" t="s">
        <v>1310</v>
      </c>
      <c r="B6" s="52">
        <v>139.07</v>
      </c>
      <c r="C6" s="51">
        <f t="shared" si="0"/>
        <v>2.18000000000001</v>
      </c>
      <c r="D6" s="50">
        <v>136.89</v>
      </c>
      <c r="E6" s="48">
        <f t="shared" si="1"/>
        <v>41.067</v>
      </c>
      <c r="F6" s="48" t="s">
        <v>1308</v>
      </c>
    </row>
    <row r="7" ht="21" customHeight="1" spans="1:6">
      <c r="A7" s="20" t="s">
        <v>185</v>
      </c>
      <c r="B7" s="52">
        <v>71.7</v>
      </c>
      <c r="C7" s="51">
        <f t="shared" si="0"/>
        <v>0</v>
      </c>
      <c r="D7" s="52">
        <v>71.7</v>
      </c>
      <c r="E7" s="48">
        <f t="shared" si="1"/>
        <v>21.51</v>
      </c>
      <c r="F7" s="48"/>
    </row>
    <row r="8" ht="21" customHeight="1" spans="1:6">
      <c r="A8" s="20" t="s">
        <v>195</v>
      </c>
      <c r="B8" s="51">
        <v>187.36</v>
      </c>
      <c r="C8" s="51">
        <f t="shared" si="0"/>
        <v>4</v>
      </c>
      <c r="D8" s="51">
        <v>183.36</v>
      </c>
      <c r="E8" s="48">
        <f t="shared" si="1"/>
        <v>55.008</v>
      </c>
      <c r="F8" s="48" t="s">
        <v>1308</v>
      </c>
    </row>
    <row r="9" ht="21" customHeight="1" spans="1:6">
      <c r="A9" s="21" t="s">
        <v>1311</v>
      </c>
      <c r="B9" s="51">
        <v>3.7</v>
      </c>
      <c r="C9" s="51">
        <f t="shared" si="0"/>
        <v>2.5</v>
      </c>
      <c r="D9" s="51">
        <v>1.2</v>
      </c>
      <c r="E9" s="48">
        <f t="shared" si="1"/>
        <v>0.36</v>
      </c>
      <c r="F9" s="48" t="s">
        <v>1308</v>
      </c>
    </row>
    <row r="10" ht="21" customHeight="1" spans="1:6">
      <c r="A10" s="21" t="s">
        <v>1312</v>
      </c>
      <c r="B10" s="52">
        <v>1.64</v>
      </c>
      <c r="C10" s="51">
        <f t="shared" si="0"/>
        <v>1.64</v>
      </c>
      <c r="D10" s="50">
        <v>0</v>
      </c>
      <c r="E10" s="48">
        <f t="shared" si="1"/>
        <v>0</v>
      </c>
      <c r="F10" s="48" t="s">
        <v>1313</v>
      </c>
    </row>
    <row r="11" ht="21" customHeight="1" spans="1:6">
      <c r="A11" s="20" t="s">
        <v>231</v>
      </c>
      <c r="B11" s="50">
        <v>144.54</v>
      </c>
      <c r="C11" s="51">
        <f t="shared" si="0"/>
        <v>37.13</v>
      </c>
      <c r="D11" s="51">
        <v>107.41</v>
      </c>
      <c r="E11" s="48">
        <f t="shared" si="1"/>
        <v>32.223</v>
      </c>
      <c r="F11" s="48" t="s">
        <v>1308</v>
      </c>
    </row>
    <row r="12" ht="21" customHeight="1" spans="1:6">
      <c r="A12" s="20" t="s">
        <v>278</v>
      </c>
      <c r="B12" s="50">
        <v>140.86</v>
      </c>
      <c r="C12" s="51">
        <f t="shared" si="0"/>
        <v>2.56</v>
      </c>
      <c r="D12" s="51">
        <v>138.3</v>
      </c>
      <c r="E12" s="48">
        <f t="shared" si="1"/>
        <v>41.49</v>
      </c>
      <c r="F12" s="48" t="s">
        <v>1308</v>
      </c>
    </row>
    <row r="13" ht="21" customHeight="1" spans="1:6">
      <c r="A13" s="20" t="s">
        <v>295</v>
      </c>
      <c r="B13" s="51">
        <v>947.22</v>
      </c>
      <c r="C13" s="51">
        <f t="shared" si="0"/>
        <v>84.3000000000001</v>
      </c>
      <c r="D13" s="51">
        <v>862.92</v>
      </c>
      <c r="E13" s="48">
        <f t="shared" si="1"/>
        <v>258.876</v>
      </c>
      <c r="F13" s="48" t="s">
        <v>1308</v>
      </c>
    </row>
    <row r="14" ht="21" customHeight="1" spans="1:6">
      <c r="A14" s="21" t="s">
        <v>1314</v>
      </c>
      <c r="B14" s="50">
        <v>18.14</v>
      </c>
      <c r="C14" s="51">
        <f t="shared" si="0"/>
        <v>0</v>
      </c>
      <c r="D14" s="51">
        <v>18.14</v>
      </c>
      <c r="E14" s="48">
        <f t="shared" si="1"/>
        <v>5.442</v>
      </c>
      <c r="F14" s="48"/>
    </row>
    <row r="15" ht="21" customHeight="1" spans="1:6">
      <c r="A15" s="20" t="s">
        <v>423</v>
      </c>
      <c r="B15" s="50">
        <v>372.22</v>
      </c>
      <c r="C15" s="51">
        <f t="shared" si="0"/>
        <v>90.15</v>
      </c>
      <c r="D15" s="51">
        <v>282.07</v>
      </c>
      <c r="E15" s="48">
        <f t="shared" si="1"/>
        <v>84.621</v>
      </c>
      <c r="F15" s="48" t="s">
        <v>1308</v>
      </c>
    </row>
    <row r="16" ht="21" customHeight="1" spans="1:6">
      <c r="A16" s="21" t="s">
        <v>1315</v>
      </c>
      <c r="B16" s="51">
        <v>8.8198</v>
      </c>
      <c r="C16" s="51">
        <f t="shared" si="0"/>
        <v>0.1098</v>
      </c>
      <c r="D16" s="50">
        <v>8.71</v>
      </c>
      <c r="E16" s="48">
        <f t="shared" si="1"/>
        <v>2.613</v>
      </c>
      <c r="F16" s="48" t="s">
        <v>1308</v>
      </c>
    </row>
    <row r="17" ht="21" customHeight="1" spans="1:6">
      <c r="A17" s="21" t="s">
        <v>1092</v>
      </c>
      <c r="B17" s="50">
        <v>51.12</v>
      </c>
      <c r="C17" s="51">
        <f t="shared" si="0"/>
        <v>51.12</v>
      </c>
      <c r="D17" s="51">
        <v>0</v>
      </c>
      <c r="E17" s="48">
        <f t="shared" si="1"/>
        <v>0</v>
      </c>
      <c r="F17" s="48" t="s">
        <v>1313</v>
      </c>
    </row>
    <row r="18" ht="21" customHeight="1" spans="1:6">
      <c r="A18" s="20" t="s">
        <v>490</v>
      </c>
      <c r="B18" s="52">
        <v>2.34</v>
      </c>
      <c r="C18" s="51">
        <f t="shared" si="0"/>
        <v>0.17</v>
      </c>
      <c r="D18" s="50">
        <v>2.17</v>
      </c>
      <c r="E18" s="48">
        <f t="shared" si="1"/>
        <v>0.651</v>
      </c>
      <c r="F18" s="48" t="s">
        <v>1308</v>
      </c>
    </row>
    <row r="19" ht="21" customHeight="1" spans="1:6">
      <c r="A19" s="30" t="s">
        <v>504</v>
      </c>
      <c r="B19" s="52">
        <v>141.87</v>
      </c>
      <c r="C19" s="51">
        <f t="shared" si="0"/>
        <v>141.87</v>
      </c>
      <c r="D19" s="51">
        <v>0</v>
      </c>
      <c r="E19" s="48">
        <f t="shared" si="1"/>
        <v>0</v>
      </c>
      <c r="F19" s="48" t="s">
        <v>1316</v>
      </c>
    </row>
    <row r="20" ht="21" customHeight="1" spans="1:6">
      <c r="A20" s="30" t="s">
        <v>530</v>
      </c>
      <c r="B20" s="51">
        <v>115.7</v>
      </c>
      <c r="C20" s="51">
        <f t="shared" si="0"/>
        <v>19.06</v>
      </c>
      <c r="D20" s="51">
        <v>96.64</v>
      </c>
      <c r="E20" s="48">
        <f t="shared" si="1"/>
        <v>28.992</v>
      </c>
      <c r="F20" s="48" t="s">
        <v>1308</v>
      </c>
    </row>
    <row r="21" ht="21" customHeight="1" spans="1:6">
      <c r="A21" s="53" t="s">
        <v>1317</v>
      </c>
      <c r="B21" s="54">
        <f>SUM(B3:B20)</f>
        <v>2651.6798</v>
      </c>
      <c r="C21" s="54">
        <f>SUM(C3:C20)</f>
        <v>529.6798</v>
      </c>
      <c r="D21" s="54">
        <f>SUM(D3:D20)</f>
        <v>2122</v>
      </c>
      <c r="E21" s="48">
        <f>SUM(E3:E20)</f>
        <v>636.6</v>
      </c>
      <c r="F21" s="48"/>
    </row>
    <row r="22" ht="21" customHeight="1" spans="1:6">
      <c r="A22" s="44" t="s">
        <v>1318</v>
      </c>
      <c r="B22" s="45"/>
      <c r="C22" s="45"/>
      <c r="D22" s="45"/>
      <c r="E22" s="45"/>
      <c r="F22" s="45"/>
    </row>
    <row r="23" ht="21" customHeight="1" spans="1:6">
      <c r="A23" s="46" t="s">
        <v>1302</v>
      </c>
      <c r="B23" s="47" t="s">
        <v>1303</v>
      </c>
      <c r="C23" s="47" t="s">
        <v>1304</v>
      </c>
      <c r="D23" s="47" t="s">
        <v>1305</v>
      </c>
      <c r="E23" s="48"/>
      <c r="F23" s="48" t="s">
        <v>1307</v>
      </c>
    </row>
    <row r="24" ht="21" customHeight="1" spans="1:6">
      <c r="A24" s="20" t="s">
        <v>17</v>
      </c>
      <c r="B24" s="50">
        <v>80.81</v>
      </c>
      <c r="C24" s="51">
        <f>B24-D24</f>
        <v>0</v>
      </c>
      <c r="D24" s="50">
        <v>80.81</v>
      </c>
      <c r="E24" s="48">
        <f>D24*0.3</f>
        <v>24.243</v>
      </c>
      <c r="F24" s="48"/>
    </row>
    <row r="25" ht="21" customHeight="1" spans="1:6">
      <c r="A25" s="20" t="s">
        <v>1319</v>
      </c>
      <c r="B25" s="51">
        <v>277.12</v>
      </c>
      <c r="C25" s="51">
        <f t="shared" ref="C25:C60" si="2">B25-D25</f>
        <v>277.12</v>
      </c>
      <c r="D25" s="51">
        <v>0</v>
      </c>
      <c r="E25" s="48">
        <f t="shared" ref="E25:E60" si="3">D25*0.3</f>
        <v>0</v>
      </c>
      <c r="F25" s="48" t="s">
        <v>1313</v>
      </c>
    </row>
    <row r="26" ht="21" customHeight="1" spans="1:6">
      <c r="A26" s="20" t="s">
        <v>573</v>
      </c>
      <c r="B26" s="51">
        <v>189.3</v>
      </c>
      <c r="C26" s="51">
        <f t="shared" si="2"/>
        <v>5.87</v>
      </c>
      <c r="D26" s="51">
        <v>183.43</v>
      </c>
      <c r="E26" s="48">
        <f t="shared" si="3"/>
        <v>55.029</v>
      </c>
      <c r="F26" s="48" t="s">
        <v>1308</v>
      </c>
    </row>
    <row r="27" ht="21" customHeight="1" spans="1:6">
      <c r="A27" s="20" t="s">
        <v>1320</v>
      </c>
      <c r="B27" s="51">
        <v>218</v>
      </c>
      <c r="C27" s="51">
        <f t="shared" si="2"/>
        <v>218</v>
      </c>
      <c r="D27" s="51">
        <v>0</v>
      </c>
      <c r="E27" s="48">
        <f t="shared" si="3"/>
        <v>0</v>
      </c>
      <c r="F27" s="48" t="s">
        <v>1313</v>
      </c>
    </row>
    <row r="28" ht="21" customHeight="1" spans="1:6">
      <c r="A28" s="20" t="s">
        <v>26</v>
      </c>
      <c r="B28" s="50">
        <v>3.24</v>
      </c>
      <c r="C28" s="51">
        <f t="shared" si="2"/>
        <v>0</v>
      </c>
      <c r="D28" s="50">
        <v>3.24</v>
      </c>
      <c r="E28" s="48">
        <f t="shared" si="3"/>
        <v>0.972</v>
      </c>
      <c r="F28" s="48"/>
    </row>
    <row r="29" ht="21" customHeight="1" spans="1:6">
      <c r="A29" s="20" t="s">
        <v>593</v>
      </c>
      <c r="B29" s="51">
        <v>125.94</v>
      </c>
      <c r="C29" s="51">
        <f t="shared" si="2"/>
        <v>23.19</v>
      </c>
      <c r="D29" s="51">
        <v>102.75</v>
      </c>
      <c r="E29" s="48">
        <f t="shared" si="3"/>
        <v>30.825</v>
      </c>
      <c r="F29" s="48" t="s">
        <v>1308</v>
      </c>
    </row>
    <row r="30" ht="21" customHeight="1" spans="1:6">
      <c r="A30" s="20" t="s">
        <v>75</v>
      </c>
      <c r="B30" s="50">
        <v>16.98</v>
      </c>
      <c r="C30" s="51">
        <f t="shared" si="2"/>
        <v>16.98</v>
      </c>
      <c r="D30" s="51">
        <v>0</v>
      </c>
      <c r="E30" s="48">
        <f t="shared" si="3"/>
        <v>0</v>
      </c>
      <c r="F30" s="48" t="s">
        <v>1309</v>
      </c>
    </row>
    <row r="31" ht="21" customHeight="1" spans="1:6">
      <c r="A31" s="21" t="s">
        <v>1310</v>
      </c>
      <c r="B31" s="52">
        <v>164.52</v>
      </c>
      <c r="C31" s="51">
        <f t="shared" si="2"/>
        <v>23.56</v>
      </c>
      <c r="D31" s="50">
        <v>140.96</v>
      </c>
      <c r="E31" s="48">
        <f t="shared" si="3"/>
        <v>42.288</v>
      </c>
      <c r="F31" s="48" t="s">
        <v>1308</v>
      </c>
    </row>
    <row r="32" ht="21" customHeight="1" spans="1:6">
      <c r="A32" s="20" t="s">
        <v>185</v>
      </c>
      <c r="B32" s="52">
        <v>54.98</v>
      </c>
      <c r="C32" s="51">
        <f t="shared" si="2"/>
        <v>0</v>
      </c>
      <c r="D32" s="52">
        <v>54.98</v>
      </c>
      <c r="E32" s="48">
        <f t="shared" si="3"/>
        <v>16.494</v>
      </c>
      <c r="F32" s="48"/>
    </row>
    <row r="33" ht="21" customHeight="1" spans="1:6">
      <c r="A33" s="20" t="s">
        <v>195</v>
      </c>
      <c r="B33" s="51">
        <v>242.79</v>
      </c>
      <c r="C33" s="51">
        <f t="shared" si="2"/>
        <v>3.35999999999999</v>
      </c>
      <c r="D33" s="51">
        <v>239.43</v>
      </c>
      <c r="E33" s="48">
        <f t="shared" si="3"/>
        <v>71.829</v>
      </c>
      <c r="F33" s="48" t="s">
        <v>1308</v>
      </c>
    </row>
    <row r="34" ht="21" customHeight="1" spans="1:6">
      <c r="A34" s="21" t="s">
        <v>1311</v>
      </c>
      <c r="B34" s="51">
        <v>14.66</v>
      </c>
      <c r="C34" s="51">
        <f t="shared" si="2"/>
        <v>9</v>
      </c>
      <c r="D34" s="51">
        <v>5.66</v>
      </c>
      <c r="E34" s="48">
        <f t="shared" si="3"/>
        <v>1.698</v>
      </c>
      <c r="F34" s="48" t="s">
        <v>1308</v>
      </c>
    </row>
    <row r="35" s="42" customFormat="1" ht="21" customHeight="1" spans="1:6">
      <c r="A35" s="20" t="s">
        <v>1312</v>
      </c>
      <c r="B35" s="52">
        <v>47.65</v>
      </c>
      <c r="C35" s="51">
        <f t="shared" si="2"/>
        <v>2.75</v>
      </c>
      <c r="D35" s="50">
        <v>44.9</v>
      </c>
      <c r="E35" s="48">
        <f t="shared" si="3"/>
        <v>13.47</v>
      </c>
      <c r="F35" s="48" t="s">
        <v>1308</v>
      </c>
    </row>
    <row r="36" s="42" customFormat="1" ht="21" customHeight="1" spans="1:6">
      <c r="A36" s="20" t="s">
        <v>1321</v>
      </c>
      <c r="B36" s="51">
        <v>250.37</v>
      </c>
      <c r="C36" s="51">
        <f t="shared" si="2"/>
        <v>250.37</v>
      </c>
      <c r="D36" s="51">
        <v>0</v>
      </c>
      <c r="E36" s="48">
        <f t="shared" si="3"/>
        <v>0</v>
      </c>
      <c r="F36" s="48" t="s">
        <v>1313</v>
      </c>
    </row>
    <row r="37" ht="21" customHeight="1" spans="1:6">
      <c r="A37" s="21" t="s">
        <v>1322</v>
      </c>
      <c r="B37" s="50">
        <v>113</v>
      </c>
      <c r="C37" s="51">
        <f t="shared" si="2"/>
        <v>113</v>
      </c>
      <c r="D37" s="51">
        <v>0</v>
      </c>
      <c r="E37" s="48">
        <f t="shared" si="3"/>
        <v>0</v>
      </c>
      <c r="F37" s="48" t="s">
        <v>1313</v>
      </c>
    </row>
    <row r="38" ht="21" customHeight="1" spans="1:6">
      <c r="A38" s="20" t="s">
        <v>1323</v>
      </c>
      <c r="B38" s="52">
        <v>203.238</v>
      </c>
      <c r="C38" s="51">
        <f t="shared" si="2"/>
        <v>203.238</v>
      </c>
      <c r="D38" s="51">
        <v>0</v>
      </c>
      <c r="E38" s="48">
        <f t="shared" si="3"/>
        <v>0</v>
      </c>
      <c r="F38" s="48" t="s">
        <v>1313</v>
      </c>
    </row>
    <row r="39" ht="21" customHeight="1" spans="1:6">
      <c r="A39" s="20" t="s">
        <v>1324</v>
      </c>
      <c r="B39" s="51">
        <v>256.1</v>
      </c>
      <c r="C39" s="51">
        <f t="shared" si="2"/>
        <v>256.1</v>
      </c>
      <c r="D39" s="51">
        <v>0</v>
      </c>
      <c r="E39" s="48">
        <f t="shared" si="3"/>
        <v>0</v>
      </c>
      <c r="F39" s="48" t="s">
        <v>1313</v>
      </c>
    </row>
    <row r="40" ht="21" customHeight="1" spans="1:6">
      <c r="A40" s="20" t="s">
        <v>1325</v>
      </c>
      <c r="B40" s="51">
        <v>599</v>
      </c>
      <c r="C40" s="51">
        <f t="shared" si="2"/>
        <v>599</v>
      </c>
      <c r="D40" s="51">
        <v>0</v>
      </c>
      <c r="E40" s="48">
        <f t="shared" si="3"/>
        <v>0</v>
      </c>
      <c r="F40" s="48" t="s">
        <v>1313</v>
      </c>
    </row>
    <row r="41" ht="21" customHeight="1" spans="1:6">
      <c r="A41" s="20" t="s">
        <v>231</v>
      </c>
      <c r="B41" s="50">
        <v>106.4</v>
      </c>
      <c r="C41" s="51">
        <f t="shared" si="2"/>
        <v>7.25</v>
      </c>
      <c r="D41" s="51">
        <v>99.15</v>
      </c>
      <c r="E41" s="48">
        <f t="shared" si="3"/>
        <v>29.745</v>
      </c>
      <c r="F41" s="48" t="s">
        <v>1308</v>
      </c>
    </row>
    <row r="42" ht="21" customHeight="1" spans="1:6">
      <c r="A42" s="20" t="s">
        <v>278</v>
      </c>
      <c r="B42" s="50">
        <v>2.42</v>
      </c>
      <c r="C42" s="51">
        <f t="shared" si="2"/>
        <v>0</v>
      </c>
      <c r="D42" s="51">
        <v>2.42</v>
      </c>
      <c r="E42" s="48">
        <f t="shared" si="3"/>
        <v>0.726</v>
      </c>
      <c r="F42" s="48"/>
    </row>
    <row r="43" ht="21" customHeight="1" spans="1:6">
      <c r="A43" s="20" t="s">
        <v>295</v>
      </c>
      <c r="B43" s="51">
        <v>915.97</v>
      </c>
      <c r="C43" s="51">
        <f t="shared" si="2"/>
        <v>252.39</v>
      </c>
      <c r="D43" s="51">
        <v>663.58</v>
      </c>
      <c r="E43" s="48">
        <f t="shared" si="3"/>
        <v>199.074</v>
      </c>
      <c r="F43" s="48" t="s">
        <v>1308</v>
      </c>
    </row>
    <row r="44" ht="21" customHeight="1" spans="1:6">
      <c r="A44" s="21" t="s">
        <v>1314</v>
      </c>
      <c r="B44" s="51">
        <v>48.21</v>
      </c>
      <c r="C44" s="51">
        <f t="shared" si="2"/>
        <v>0</v>
      </c>
      <c r="D44" s="51">
        <v>48.21</v>
      </c>
      <c r="E44" s="48">
        <f t="shared" si="3"/>
        <v>14.463</v>
      </c>
      <c r="F44" s="48"/>
    </row>
    <row r="45" ht="21" customHeight="1" spans="1:6">
      <c r="A45" s="20" t="s">
        <v>423</v>
      </c>
      <c r="B45" s="50">
        <v>489.14</v>
      </c>
      <c r="C45" s="51">
        <f t="shared" si="2"/>
        <v>24.09</v>
      </c>
      <c r="D45" s="51">
        <v>465.05</v>
      </c>
      <c r="E45" s="48">
        <f t="shared" si="3"/>
        <v>139.515</v>
      </c>
      <c r="F45" s="48" t="s">
        <v>1308</v>
      </c>
    </row>
    <row r="46" ht="21" customHeight="1" spans="1:6">
      <c r="A46" s="21" t="s">
        <v>1315</v>
      </c>
      <c r="B46" s="50">
        <v>14.3363</v>
      </c>
      <c r="C46" s="51">
        <v>0</v>
      </c>
      <c r="D46" s="50">
        <v>14.34</v>
      </c>
      <c r="E46" s="48">
        <f t="shared" si="3"/>
        <v>4.302</v>
      </c>
      <c r="F46" s="48" t="s">
        <v>1308</v>
      </c>
    </row>
    <row r="47" ht="21" customHeight="1" spans="1:6">
      <c r="A47" s="20" t="s">
        <v>1084</v>
      </c>
      <c r="B47" s="51">
        <v>266.44</v>
      </c>
      <c r="C47" s="51">
        <f t="shared" si="2"/>
        <v>0</v>
      </c>
      <c r="D47" s="51">
        <v>266.44</v>
      </c>
      <c r="E47" s="48">
        <f t="shared" si="3"/>
        <v>79.932</v>
      </c>
      <c r="F47" s="48"/>
    </row>
    <row r="48" ht="21" customHeight="1" spans="1:6">
      <c r="A48" s="21" t="s">
        <v>1092</v>
      </c>
      <c r="B48" s="50">
        <v>34.74</v>
      </c>
      <c r="C48" s="51">
        <f t="shared" si="2"/>
        <v>11.48</v>
      </c>
      <c r="D48" s="51">
        <v>23.26</v>
      </c>
      <c r="E48" s="48">
        <f t="shared" si="3"/>
        <v>6.978</v>
      </c>
      <c r="F48" s="48" t="s">
        <v>1308</v>
      </c>
    </row>
    <row r="49" ht="21" customHeight="1" spans="1:6">
      <c r="A49" s="20" t="s">
        <v>490</v>
      </c>
      <c r="B49" s="50">
        <v>17.08</v>
      </c>
      <c r="C49" s="51">
        <f t="shared" si="2"/>
        <v>1.68</v>
      </c>
      <c r="D49" s="50">
        <v>15.4</v>
      </c>
      <c r="E49" s="48">
        <f t="shared" si="3"/>
        <v>4.62</v>
      </c>
      <c r="F49" s="48" t="s">
        <v>1308</v>
      </c>
    </row>
    <row r="50" ht="21" customHeight="1" spans="1:6">
      <c r="A50" s="20" t="s">
        <v>1123</v>
      </c>
      <c r="B50" s="50">
        <v>335.72</v>
      </c>
      <c r="C50" s="51">
        <f t="shared" si="2"/>
        <v>36.35</v>
      </c>
      <c r="D50" s="50">
        <v>299.37</v>
      </c>
      <c r="E50" s="48">
        <f t="shared" si="3"/>
        <v>89.811</v>
      </c>
      <c r="F50" s="48" t="s">
        <v>1308</v>
      </c>
    </row>
    <row r="51" ht="21" customHeight="1" spans="1:6">
      <c r="A51" s="20" t="s">
        <v>1162</v>
      </c>
      <c r="B51" s="55">
        <v>42.28</v>
      </c>
      <c r="C51" s="51">
        <f t="shared" si="2"/>
        <v>0</v>
      </c>
      <c r="D51" s="51">
        <v>42.28</v>
      </c>
      <c r="E51" s="48">
        <f t="shared" si="3"/>
        <v>12.684</v>
      </c>
      <c r="F51" s="48"/>
    </row>
    <row r="52" ht="21" customHeight="1" spans="1:6">
      <c r="A52" s="30" t="s">
        <v>1173</v>
      </c>
      <c r="B52" s="52">
        <v>93.2269</v>
      </c>
      <c r="C52" s="51">
        <f t="shared" si="2"/>
        <v>39.2269</v>
      </c>
      <c r="D52" s="51">
        <v>54</v>
      </c>
      <c r="E52" s="48">
        <f t="shared" si="3"/>
        <v>16.2</v>
      </c>
      <c r="F52" s="48" t="s">
        <v>1308</v>
      </c>
    </row>
    <row r="53" ht="21" customHeight="1" spans="1:6">
      <c r="A53" s="30" t="s">
        <v>1183</v>
      </c>
      <c r="B53" s="50">
        <v>57.81</v>
      </c>
      <c r="C53" s="51">
        <f t="shared" si="2"/>
        <v>4.01000000000001</v>
      </c>
      <c r="D53" s="51">
        <v>53.8</v>
      </c>
      <c r="E53" s="48">
        <f t="shared" si="3"/>
        <v>16.14</v>
      </c>
      <c r="F53" s="48" t="s">
        <v>1308</v>
      </c>
    </row>
    <row r="54" ht="21" customHeight="1" spans="1:6">
      <c r="A54" s="30" t="s">
        <v>1221</v>
      </c>
      <c r="B54" s="51">
        <v>44</v>
      </c>
      <c r="C54" s="51">
        <f t="shared" si="2"/>
        <v>1.57</v>
      </c>
      <c r="D54" s="50">
        <v>42.43</v>
      </c>
      <c r="E54" s="48">
        <f t="shared" si="3"/>
        <v>12.729</v>
      </c>
      <c r="F54" s="48" t="s">
        <v>1308</v>
      </c>
    </row>
    <row r="55" ht="21" customHeight="1" spans="1:6">
      <c r="A55" s="30" t="s">
        <v>1228</v>
      </c>
      <c r="B55" s="52">
        <v>7</v>
      </c>
      <c r="C55" s="51">
        <f t="shared" si="2"/>
        <v>0</v>
      </c>
      <c r="D55" s="51">
        <v>7</v>
      </c>
      <c r="E55" s="48">
        <f t="shared" si="3"/>
        <v>2.1</v>
      </c>
      <c r="F55" s="48"/>
    </row>
    <row r="56" ht="21" customHeight="1" spans="1:6">
      <c r="A56" s="30" t="s">
        <v>1233</v>
      </c>
      <c r="B56" s="56">
        <v>44.5</v>
      </c>
      <c r="C56" s="51">
        <f t="shared" si="2"/>
        <v>0</v>
      </c>
      <c r="D56" s="51">
        <v>44.5</v>
      </c>
      <c r="E56" s="48">
        <f t="shared" si="3"/>
        <v>13.35</v>
      </c>
      <c r="F56" s="48"/>
    </row>
    <row r="57" ht="21" customHeight="1" spans="1:6">
      <c r="A57" s="30" t="s">
        <v>504</v>
      </c>
      <c r="B57" s="51">
        <v>32.09</v>
      </c>
      <c r="C57" s="51">
        <f t="shared" si="2"/>
        <v>32.09</v>
      </c>
      <c r="D57" s="51">
        <v>0</v>
      </c>
      <c r="E57" s="48">
        <f t="shared" si="3"/>
        <v>0</v>
      </c>
      <c r="F57" s="48" t="s">
        <v>1316</v>
      </c>
    </row>
    <row r="58" ht="21" customHeight="1" spans="1:6">
      <c r="A58" s="30" t="s">
        <v>530</v>
      </c>
      <c r="B58" s="51">
        <v>322.41</v>
      </c>
      <c r="C58" s="51">
        <f t="shared" si="2"/>
        <v>112.9</v>
      </c>
      <c r="D58" s="51">
        <v>209.51</v>
      </c>
      <c r="E58" s="48">
        <f t="shared" si="3"/>
        <v>62.853</v>
      </c>
      <c r="F58" s="48" t="s">
        <v>1308</v>
      </c>
    </row>
    <row r="59" ht="21" customHeight="1" spans="1:6">
      <c r="A59" s="30" t="s">
        <v>1326</v>
      </c>
      <c r="B59" s="50">
        <v>59.81</v>
      </c>
      <c r="C59" s="51">
        <f t="shared" si="2"/>
        <v>59.81</v>
      </c>
      <c r="D59" s="50">
        <v>0</v>
      </c>
      <c r="E59" s="48">
        <f t="shared" si="3"/>
        <v>0</v>
      </c>
      <c r="F59" s="48" t="s">
        <v>1313</v>
      </c>
    </row>
    <row r="60" ht="21" customHeight="1" spans="1:6">
      <c r="A60" s="57" t="s">
        <v>1317</v>
      </c>
      <c r="B60" s="58">
        <f>SUM(B24:B59)</f>
        <v>5791.2812</v>
      </c>
      <c r="C60" s="51">
        <f t="shared" si="2"/>
        <v>2584.3812</v>
      </c>
      <c r="D60" s="58">
        <f>SUM(D24:D59)</f>
        <v>3206.9</v>
      </c>
      <c r="E60" s="48">
        <f>SUM(E24:E59)</f>
        <v>962.07</v>
      </c>
      <c r="F60" s="48"/>
    </row>
  </sheetData>
  <sheetProtection formatCells="0" insertHyperlinks="0" autoFilter="0"/>
  <mergeCells count="2">
    <mergeCell ref="A1:F1"/>
    <mergeCell ref="A22:F22"/>
  </mergeCells>
  <pageMargins left="0.472222222222222" right="0.196527777777778" top="1" bottom="0.590277777777778" header="0.5" footer="0.5"/>
  <pageSetup paperSize="9" orientation="portrait" horizontalDpi="600"/>
  <headerFooter/>
  <ignoredErrors>
    <ignoredError sqref="C60"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workbookViewId="0">
      <pane xSplit="3" ySplit="2" topLeftCell="D3" activePane="bottomRight" state="frozen"/>
      <selection/>
      <selection pane="topRight"/>
      <selection pane="bottomLeft"/>
      <selection pane="bottomRight" activeCell="E5" sqref="E5"/>
    </sheetView>
  </sheetViews>
  <sheetFormatPr defaultColWidth="9" defaultRowHeight="13.5"/>
  <cols>
    <col min="1" max="1" width="5.375" style="7" customWidth="1"/>
    <col min="2" max="2" width="12.25" style="7" customWidth="1"/>
    <col min="3" max="3" width="34.375" style="8" customWidth="1"/>
    <col min="4" max="4" width="14.25" style="7" customWidth="1"/>
    <col min="5" max="5" width="17.25" style="7" customWidth="1"/>
    <col min="6" max="6" width="21.75" style="7" customWidth="1"/>
    <col min="7" max="7" width="35.625" style="9" customWidth="1"/>
    <col min="8" max="8" width="31.125" style="9" hidden="1" customWidth="1"/>
    <col min="9" max="9" width="21.375" style="9" customWidth="1"/>
    <col min="10" max="10" width="42.875" style="9" customWidth="1"/>
    <col min="11" max="16383" width="9" style="7"/>
    <col min="16384" max="16384" width="9" style="10"/>
  </cols>
  <sheetData>
    <row r="1" s="1" customFormat="1" ht="38" customHeight="1" spans="1:10">
      <c r="A1" s="11" t="s">
        <v>1327</v>
      </c>
      <c r="B1" s="11"/>
      <c r="C1" s="11"/>
      <c r="D1" s="11"/>
      <c r="E1" s="11"/>
      <c r="F1" s="11"/>
      <c r="G1" s="12"/>
      <c r="H1" s="12"/>
      <c r="I1" s="12"/>
      <c r="J1" s="12"/>
    </row>
    <row r="2" s="2" customFormat="1" ht="28" customHeight="1" spans="1:10">
      <c r="A2" s="13" t="s">
        <v>5</v>
      </c>
      <c r="B2" s="13" t="s">
        <v>1328</v>
      </c>
      <c r="C2" s="13" t="s">
        <v>1329</v>
      </c>
      <c r="D2" s="13" t="s">
        <v>1330</v>
      </c>
      <c r="E2" s="13" t="s">
        <v>1331</v>
      </c>
      <c r="F2" s="13" t="s">
        <v>1332</v>
      </c>
      <c r="G2" s="13" t="s">
        <v>1333</v>
      </c>
      <c r="H2" s="13" t="s">
        <v>1334</v>
      </c>
      <c r="I2" s="13" t="s">
        <v>1335</v>
      </c>
      <c r="J2" s="13" t="s">
        <v>1336</v>
      </c>
    </row>
    <row r="3" s="2" customFormat="1" ht="25.5" spans="1:10">
      <c r="A3" s="14">
        <v>1</v>
      </c>
      <c r="B3" s="15" t="s">
        <v>1337</v>
      </c>
      <c r="C3" s="16" t="s">
        <v>17</v>
      </c>
      <c r="D3" s="17" t="s">
        <v>1338</v>
      </c>
      <c r="E3" s="18" t="s">
        <v>1339</v>
      </c>
      <c r="F3" s="18" t="s">
        <v>1340</v>
      </c>
      <c r="G3" s="18"/>
      <c r="H3" s="18"/>
      <c r="I3" s="18"/>
      <c r="J3" s="20"/>
    </row>
    <row r="4" s="2" customFormat="1" ht="27" customHeight="1" spans="1:10">
      <c r="A4" s="14">
        <v>2</v>
      </c>
      <c r="B4" s="15" t="s">
        <v>1341</v>
      </c>
      <c r="C4" s="19" t="s">
        <v>1319</v>
      </c>
      <c r="D4" s="17" t="s">
        <v>1342</v>
      </c>
      <c r="E4" s="18" t="s">
        <v>1339</v>
      </c>
      <c r="F4" s="18" t="s">
        <v>1343</v>
      </c>
      <c r="G4" s="20"/>
      <c r="H4" s="20"/>
      <c r="I4" s="20"/>
      <c r="J4" s="20" t="s">
        <v>1344</v>
      </c>
    </row>
    <row r="5" s="2" customFormat="1" ht="25.5" spans="1:10">
      <c r="A5" s="14">
        <v>3</v>
      </c>
      <c r="B5" s="15" t="s">
        <v>1341</v>
      </c>
      <c r="C5" s="16" t="s">
        <v>573</v>
      </c>
      <c r="D5" s="17" t="s">
        <v>1345</v>
      </c>
      <c r="E5" s="18" t="s">
        <v>1339</v>
      </c>
      <c r="F5" s="18" t="s">
        <v>1343</v>
      </c>
      <c r="G5" s="20" t="s">
        <v>1346</v>
      </c>
      <c r="H5" s="20" t="s">
        <v>1347</v>
      </c>
      <c r="I5" s="20"/>
      <c r="J5" s="40" t="s">
        <v>1348</v>
      </c>
    </row>
    <row r="6" s="2" customFormat="1" ht="24" customHeight="1" spans="1:10">
      <c r="A6" s="14">
        <v>4</v>
      </c>
      <c r="B6" s="15" t="s">
        <v>1341</v>
      </c>
      <c r="C6" s="19" t="s">
        <v>1320</v>
      </c>
      <c r="D6" s="17" t="s">
        <v>1349</v>
      </c>
      <c r="E6" s="18" t="s">
        <v>1350</v>
      </c>
      <c r="F6" s="18" t="s">
        <v>1351</v>
      </c>
      <c r="G6" s="21"/>
      <c r="H6" s="21"/>
      <c r="I6" s="21"/>
      <c r="J6" s="20" t="s">
        <v>1344</v>
      </c>
    </row>
    <row r="7" s="2" customFormat="1" ht="24" spans="1:10">
      <c r="A7" s="14">
        <v>5</v>
      </c>
      <c r="B7" s="21" t="s">
        <v>1352</v>
      </c>
      <c r="C7" s="16" t="s">
        <v>26</v>
      </c>
      <c r="D7" s="17" t="s">
        <v>1353</v>
      </c>
      <c r="E7" s="18" t="s">
        <v>1339</v>
      </c>
      <c r="F7" s="18" t="s">
        <v>1343</v>
      </c>
      <c r="G7" s="20" t="s">
        <v>1354</v>
      </c>
      <c r="H7" s="21"/>
      <c r="I7" s="21"/>
      <c r="J7" s="20" t="s">
        <v>1355</v>
      </c>
    </row>
    <row r="8" s="2" customFormat="1" ht="25.5" spans="1:10">
      <c r="A8" s="14">
        <v>6</v>
      </c>
      <c r="B8" s="21" t="s">
        <v>1356</v>
      </c>
      <c r="C8" s="16" t="s">
        <v>593</v>
      </c>
      <c r="D8" s="17" t="s">
        <v>1357</v>
      </c>
      <c r="E8" s="18" t="s">
        <v>1339</v>
      </c>
      <c r="F8" s="18" t="s">
        <v>1343</v>
      </c>
      <c r="G8" s="21"/>
      <c r="H8" s="20" t="s">
        <v>1358</v>
      </c>
      <c r="I8" s="20" t="s">
        <v>1359</v>
      </c>
      <c r="J8" s="20"/>
    </row>
    <row r="9" s="2" customFormat="1" ht="36" spans="1:10">
      <c r="A9" s="14">
        <v>7</v>
      </c>
      <c r="B9" s="21" t="s">
        <v>1356</v>
      </c>
      <c r="C9" s="16" t="s">
        <v>75</v>
      </c>
      <c r="D9" s="17" t="s">
        <v>1360</v>
      </c>
      <c r="E9" s="18" t="s">
        <v>1339</v>
      </c>
      <c r="F9" s="18" t="s">
        <v>1343</v>
      </c>
      <c r="G9" s="21"/>
      <c r="H9" s="21"/>
      <c r="I9" s="21"/>
      <c r="J9" s="20" t="s">
        <v>1361</v>
      </c>
    </row>
    <row r="10" s="2" customFormat="1" ht="30" customHeight="1" spans="1:10">
      <c r="A10" s="14">
        <v>8</v>
      </c>
      <c r="B10" s="22" t="s">
        <v>1362</v>
      </c>
      <c r="C10" s="23" t="s">
        <v>1363</v>
      </c>
      <c r="D10" s="17"/>
      <c r="E10" s="18" t="s">
        <v>1339</v>
      </c>
      <c r="F10" s="18" t="s">
        <v>1351</v>
      </c>
      <c r="G10" s="21"/>
      <c r="H10" s="21"/>
      <c r="I10" s="21"/>
      <c r="J10" s="20" t="s">
        <v>1344</v>
      </c>
    </row>
    <row r="11" s="2" customFormat="1" ht="36" spans="1:10">
      <c r="A11" s="14">
        <v>9</v>
      </c>
      <c r="B11" s="21" t="s">
        <v>1364</v>
      </c>
      <c r="C11" s="24" t="s">
        <v>1310</v>
      </c>
      <c r="D11" s="17" t="s">
        <v>1365</v>
      </c>
      <c r="E11" s="18" t="s">
        <v>1339</v>
      </c>
      <c r="F11" s="17" t="s">
        <v>1343</v>
      </c>
      <c r="G11" s="20" t="s">
        <v>1366</v>
      </c>
      <c r="H11" s="21"/>
      <c r="I11" s="20" t="s">
        <v>1367</v>
      </c>
      <c r="J11" s="20"/>
    </row>
    <row r="12" s="2" customFormat="1" ht="25.5" spans="1:10">
      <c r="A12" s="14">
        <v>10</v>
      </c>
      <c r="B12" s="15" t="s">
        <v>1368</v>
      </c>
      <c r="C12" s="16" t="s">
        <v>185</v>
      </c>
      <c r="D12" s="17" t="s">
        <v>1369</v>
      </c>
      <c r="E12" s="18" t="s">
        <v>1339</v>
      </c>
      <c r="F12" s="17" t="s">
        <v>1343</v>
      </c>
      <c r="G12" s="21"/>
      <c r="H12" s="21"/>
      <c r="I12" s="21"/>
      <c r="J12" s="20" t="s">
        <v>1370</v>
      </c>
    </row>
    <row r="13" s="2" customFormat="1" ht="25.5" spans="1:10">
      <c r="A13" s="14">
        <v>11</v>
      </c>
      <c r="B13" s="25" t="s">
        <v>1371</v>
      </c>
      <c r="C13" s="16" t="s">
        <v>195</v>
      </c>
      <c r="D13" s="17" t="s">
        <v>1372</v>
      </c>
      <c r="E13" s="17"/>
      <c r="F13" s="17" t="s">
        <v>1343</v>
      </c>
      <c r="G13" s="21"/>
      <c r="H13" s="20" t="s">
        <v>1373</v>
      </c>
      <c r="I13" s="21"/>
      <c r="J13" s="20"/>
    </row>
    <row r="14" s="2" customFormat="1" ht="25.5" spans="1:10">
      <c r="A14" s="14">
        <v>12</v>
      </c>
      <c r="B14" s="21" t="s">
        <v>1371</v>
      </c>
      <c r="C14" s="24" t="s">
        <v>1311</v>
      </c>
      <c r="D14" s="17" t="s">
        <v>1374</v>
      </c>
      <c r="E14" s="17"/>
      <c r="F14" s="17" t="s">
        <v>1343</v>
      </c>
      <c r="G14" s="21"/>
      <c r="H14" s="21"/>
      <c r="I14" s="21"/>
      <c r="J14" s="20"/>
    </row>
    <row r="15" s="2" customFormat="1" ht="25.5" spans="1:10">
      <c r="A15" s="14">
        <v>13</v>
      </c>
      <c r="B15" s="21" t="s">
        <v>1375</v>
      </c>
      <c r="C15" s="24" t="s">
        <v>1312</v>
      </c>
      <c r="D15" s="17" t="s">
        <v>1376</v>
      </c>
      <c r="E15" s="17"/>
      <c r="F15" s="17" t="s">
        <v>1343</v>
      </c>
      <c r="G15" s="21"/>
      <c r="H15" s="21"/>
      <c r="I15" s="21"/>
      <c r="J15" s="20" t="s">
        <v>1377</v>
      </c>
    </row>
    <row r="16" s="2" customFormat="1" ht="25.5" spans="1:10">
      <c r="A16" s="14">
        <v>14</v>
      </c>
      <c r="B16" s="25" t="s">
        <v>1378</v>
      </c>
      <c r="C16" s="19" t="s">
        <v>1321</v>
      </c>
      <c r="D16" s="26" t="s">
        <v>1379</v>
      </c>
      <c r="E16" s="26"/>
      <c r="F16" s="17" t="s">
        <v>1343</v>
      </c>
      <c r="G16" s="27"/>
      <c r="H16" s="27"/>
      <c r="I16" s="27"/>
      <c r="J16" s="20" t="s">
        <v>1380</v>
      </c>
    </row>
    <row r="17" s="2" customFormat="1" ht="15.75" spans="1:10">
      <c r="A17" s="14">
        <v>15</v>
      </c>
      <c r="B17" s="21" t="s">
        <v>1381</v>
      </c>
      <c r="C17" s="28" t="s">
        <v>1322</v>
      </c>
      <c r="D17" s="17" t="s">
        <v>1382</v>
      </c>
      <c r="E17" s="17"/>
      <c r="F17" s="18" t="s">
        <v>1383</v>
      </c>
      <c r="G17" s="21"/>
      <c r="H17" s="21"/>
      <c r="I17" s="21"/>
      <c r="J17" s="40" t="s">
        <v>1384</v>
      </c>
    </row>
    <row r="18" s="2" customFormat="1" ht="25.5" spans="1:10">
      <c r="A18" s="14">
        <v>16</v>
      </c>
      <c r="B18" s="21" t="s">
        <v>1381</v>
      </c>
      <c r="C18" s="19" t="s">
        <v>1323</v>
      </c>
      <c r="D18" s="17" t="s">
        <v>1385</v>
      </c>
      <c r="E18" s="17"/>
      <c r="F18" s="17" t="s">
        <v>1343</v>
      </c>
      <c r="G18" s="21"/>
      <c r="H18" s="21"/>
      <c r="I18" s="21"/>
      <c r="J18" s="41" t="s">
        <v>1386</v>
      </c>
    </row>
    <row r="19" s="2" customFormat="1" ht="15.75" spans="1:10">
      <c r="A19" s="14">
        <v>17</v>
      </c>
      <c r="B19" s="21" t="s">
        <v>1381</v>
      </c>
      <c r="C19" s="19" t="s">
        <v>1324</v>
      </c>
      <c r="D19" s="17" t="s">
        <v>1387</v>
      </c>
      <c r="E19" s="17"/>
      <c r="F19" s="18" t="s">
        <v>1351</v>
      </c>
      <c r="G19" s="21"/>
      <c r="H19" s="21"/>
      <c r="I19" s="21"/>
      <c r="J19" s="20" t="s">
        <v>1388</v>
      </c>
    </row>
    <row r="20" s="2" customFormat="1" ht="25.5" spans="1:10">
      <c r="A20" s="14">
        <v>18</v>
      </c>
      <c r="B20" s="21" t="s">
        <v>1389</v>
      </c>
      <c r="C20" s="19" t="s">
        <v>1325</v>
      </c>
      <c r="D20" s="29" t="s">
        <v>1390</v>
      </c>
      <c r="E20" s="29"/>
      <c r="F20" s="18" t="s">
        <v>1351</v>
      </c>
      <c r="G20" s="30"/>
      <c r="H20" s="30"/>
      <c r="I20" s="30"/>
      <c r="J20" s="20" t="s">
        <v>1391</v>
      </c>
    </row>
    <row r="21" s="2" customFormat="1" ht="25.5" spans="1:10">
      <c r="A21" s="14">
        <v>19</v>
      </c>
      <c r="B21" s="21" t="s">
        <v>1389</v>
      </c>
      <c r="C21" s="16" t="s">
        <v>231</v>
      </c>
      <c r="D21" s="18" t="s">
        <v>1392</v>
      </c>
      <c r="E21" s="18"/>
      <c r="F21" s="17" t="s">
        <v>1343</v>
      </c>
      <c r="G21" s="20"/>
      <c r="H21" s="20"/>
      <c r="I21" s="20"/>
      <c r="J21" s="20" t="s">
        <v>1370</v>
      </c>
    </row>
    <row r="22" s="2" customFormat="1" ht="24" spans="1:10">
      <c r="A22" s="14">
        <v>20</v>
      </c>
      <c r="B22" s="21" t="s">
        <v>1393</v>
      </c>
      <c r="C22" s="16" t="s">
        <v>278</v>
      </c>
      <c r="D22" s="17" t="s">
        <v>1394</v>
      </c>
      <c r="E22" s="17"/>
      <c r="F22" s="17" t="s">
        <v>1343</v>
      </c>
      <c r="G22" s="20" t="s">
        <v>1395</v>
      </c>
      <c r="H22" s="20" t="s">
        <v>1396</v>
      </c>
      <c r="I22" s="21"/>
      <c r="J22" s="20" t="s">
        <v>1397</v>
      </c>
    </row>
    <row r="23" s="2" customFormat="1" ht="25.5" spans="1:10">
      <c r="A23" s="14">
        <v>21</v>
      </c>
      <c r="B23" s="21" t="s">
        <v>1398</v>
      </c>
      <c r="C23" s="31" t="s">
        <v>295</v>
      </c>
      <c r="D23" s="17" t="s">
        <v>1399</v>
      </c>
      <c r="E23" s="17"/>
      <c r="F23" s="17" t="s">
        <v>1343</v>
      </c>
      <c r="G23" s="21"/>
      <c r="H23" s="21"/>
      <c r="I23" s="21"/>
      <c r="J23" s="20"/>
    </row>
    <row r="24" s="2" customFormat="1" ht="15.75" spans="1:10">
      <c r="A24" s="14">
        <v>22</v>
      </c>
      <c r="B24" s="21" t="s">
        <v>1400</v>
      </c>
      <c r="C24" s="24" t="s">
        <v>1314</v>
      </c>
      <c r="D24" s="17" t="s">
        <v>1401</v>
      </c>
      <c r="E24" s="17"/>
      <c r="F24" s="17" t="s">
        <v>1343</v>
      </c>
      <c r="G24" s="21"/>
      <c r="H24" s="21"/>
      <c r="I24" s="21"/>
      <c r="J24" s="20"/>
    </row>
    <row r="25" s="2" customFormat="1" ht="84" spans="1:10">
      <c r="A25" s="14">
        <v>23</v>
      </c>
      <c r="B25" s="21" t="s">
        <v>1402</v>
      </c>
      <c r="C25" s="16" t="s">
        <v>423</v>
      </c>
      <c r="D25" s="17" t="s">
        <v>1403</v>
      </c>
      <c r="E25" s="17"/>
      <c r="F25" s="17" t="s">
        <v>1343</v>
      </c>
      <c r="G25" s="20"/>
      <c r="H25" s="20" t="s">
        <v>1404</v>
      </c>
      <c r="I25" s="21"/>
      <c r="J25" s="20" t="s">
        <v>1405</v>
      </c>
    </row>
    <row r="26" s="2" customFormat="1" ht="25.5" spans="1:10">
      <c r="A26" s="14">
        <v>24</v>
      </c>
      <c r="B26" s="21" t="s">
        <v>1402</v>
      </c>
      <c r="C26" s="24" t="s">
        <v>1315</v>
      </c>
      <c r="D26" s="17" t="s">
        <v>1406</v>
      </c>
      <c r="E26" s="17"/>
      <c r="F26" s="17" t="s">
        <v>1343</v>
      </c>
      <c r="G26" s="21"/>
      <c r="H26" s="21"/>
      <c r="I26" s="21"/>
      <c r="J26" s="20"/>
    </row>
    <row r="27" s="3" customFormat="1" ht="24.75" spans="1:10">
      <c r="A27" s="14">
        <v>25</v>
      </c>
      <c r="B27" s="20" t="s">
        <v>1407</v>
      </c>
      <c r="C27" s="16" t="s">
        <v>1084</v>
      </c>
      <c r="D27" s="18" t="s">
        <v>1408</v>
      </c>
      <c r="E27" s="18"/>
      <c r="F27" s="17" t="s">
        <v>1343</v>
      </c>
      <c r="G27" s="20"/>
      <c r="H27" s="20"/>
      <c r="I27" s="20"/>
      <c r="J27" s="20" t="s">
        <v>1409</v>
      </c>
    </row>
    <row r="28" s="3" customFormat="1" ht="25.5" spans="1:10">
      <c r="A28" s="14">
        <v>26</v>
      </c>
      <c r="B28" s="15" t="s">
        <v>1410</v>
      </c>
      <c r="C28" s="24" t="s">
        <v>1092</v>
      </c>
      <c r="D28" s="17" t="s">
        <v>1411</v>
      </c>
      <c r="E28" s="17"/>
      <c r="F28" s="17" t="s">
        <v>1343</v>
      </c>
      <c r="G28" s="21"/>
      <c r="H28" s="20" t="s">
        <v>1412</v>
      </c>
      <c r="I28" s="21"/>
      <c r="J28" s="20" t="s">
        <v>1413</v>
      </c>
    </row>
    <row r="29" s="3" customFormat="1" ht="25.5" spans="1:10">
      <c r="A29" s="14">
        <v>27</v>
      </c>
      <c r="B29" s="25" t="s">
        <v>1414</v>
      </c>
      <c r="C29" s="16" t="s">
        <v>490</v>
      </c>
      <c r="D29" s="17" t="s">
        <v>1415</v>
      </c>
      <c r="E29" s="17"/>
      <c r="F29" s="17" t="s">
        <v>1343</v>
      </c>
      <c r="G29" s="21"/>
      <c r="H29" s="21"/>
      <c r="I29" s="21"/>
      <c r="J29" s="20"/>
    </row>
    <row r="30" s="3" customFormat="1" ht="24" spans="1:10">
      <c r="A30" s="14">
        <v>28</v>
      </c>
      <c r="B30" s="15" t="s">
        <v>1368</v>
      </c>
      <c r="C30" s="32" t="s">
        <v>1123</v>
      </c>
      <c r="D30" s="17" t="s">
        <v>1416</v>
      </c>
      <c r="E30" s="17"/>
      <c r="F30" s="17" t="s">
        <v>1343</v>
      </c>
      <c r="G30" s="20" t="s">
        <v>1417</v>
      </c>
      <c r="H30" s="21"/>
      <c r="I30" s="21"/>
      <c r="J30" s="20" t="s">
        <v>1418</v>
      </c>
    </row>
    <row r="31" s="3" customFormat="1" ht="25.5" spans="1:10">
      <c r="A31" s="14">
        <v>29</v>
      </c>
      <c r="B31" s="25" t="s">
        <v>1419</v>
      </c>
      <c r="C31" s="16" t="s">
        <v>1162</v>
      </c>
      <c r="D31" s="18" t="s">
        <v>1420</v>
      </c>
      <c r="E31" s="18"/>
      <c r="F31" s="17" t="s">
        <v>1343</v>
      </c>
      <c r="G31" s="20"/>
      <c r="H31" s="20"/>
      <c r="I31" s="20"/>
      <c r="J31" s="20"/>
    </row>
    <row r="32" s="4" customFormat="1" ht="24" spans="1:10">
      <c r="A32" s="33">
        <v>30</v>
      </c>
      <c r="B32" s="34" t="s">
        <v>1421</v>
      </c>
      <c r="C32" s="35" t="s">
        <v>1173</v>
      </c>
      <c r="D32" s="29" t="s">
        <v>1422</v>
      </c>
      <c r="E32" s="29"/>
      <c r="F32" s="29" t="s">
        <v>1423</v>
      </c>
      <c r="G32" s="30"/>
      <c r="H32" s="30"/>
      <c r="I32" s="30"/>
      <c r="J32" s="30"/>
    </row>
    <row r="33" s="5" customFormat="1" ht="24" spans="1:10">
      <c r="A33" s="33">
        <v>31</v>
      </c>
      <c r="B33" s="25" t="s">
        <v>1414</v>
      </c>
      <c r="C33" s="35" t="s">
        <v>1183</v>
      </c>
      <c r="D33" s="29" t="s">
        <v>1424</v>
      </c>
      <c r="E33" s="29"/>
      <c r="F33" s="17" t="s">
        <v>1343</v>
      </c>
      <c r="G33" s="30"/>
      <c r="H33" s="30"/>
      <c r="I33" s="30"/>
      <c r="J33" s="20"/>
    </row>
    <row r="34" s="5" customFormat="1" ht="36" spans="1:10">
      <c r="A34" s="33">
        <v>32</v>
      </c>
      <c r="B34" s="15" t="s">
        <v>1341</v>
      </c>
      <c r="C34" s="35" t="s">
        <v>1221</v>
      </c>
      <c r="D34" s="29" t="s">
        <v>1425</v>
      </c>
      <c r="E34" s="29"/>
      <c r="F34" s="18" t="s">
        <v>1426</v>
      </c>
      <c r="G34" s="30"/>
      <c r="H34" s="30"/>
      <c r="I34" s="30"/>
      <c r="J34" s="20" t="s">
        <v>1427</v>
      </c>
    </row>
    <row r="35" s="5" customFormat="1" ht="36" spans="1:10">
      <c r="A35" s="33">
        <v>33</v>
      </c>
      <c r="B35" s="21" t="s">
        <v>1356</v>
      </c>
      <c r="C35" s="35" t="s">
        <v>1228</v>
      </c>
      <c r="D35" s="29" t="s">
        <v>1428</v>
      </c>
      <c r="E35" s="29"/>
      <c r="F35" s="17" t="s">
        <v>1343</v>
      </c>
      <c r="G35" s="30"/>
      <c r="H35" s="30"/>
      <c r="I35" s="30"/>
      <c r="J35" s="20" t="s">
        <v>1429</v>
      </c>
    </row>
    <row r="36" s="5" customFormat="1" ht="24.75" spans="1:10">
      <c r="A36" s="33">
        <v>34</v>
      </c>
      <c r="B36" s="15" t="s">
        <v>1410</v>
      </c>
      <c r="C36" s="35" t="s">
        <v>1233</v>
      </c>
      <c r="D36" s="29" t="s">
        <v>1430</v>
      </c>
      <c r="E36" s="29"/>
      <c r="F36" s="18" t="s">
        <v>1431</v>
      </c>
      <c r="G36" s="30"/>
      <c r="H36" s="30"/>
      <c r="I36" s="30"/>
      <c r="J36" s="20"/>
    </row>
    <row r="37" s="5" customFormat="1" ht="24" spans="1:10">
      <c r="A37" s="33">
        <v>35</v>
      </c>
      <c r="B37" s="15" t="s">
        <v>1341</v>
      </c>
      <c r="C37" s="35" t="s">
        <v>504</v>
      </c>
      <c r="D37" s="29" t="s">
        <v>1425</v>
      </c>
      <c r="E37" s="29"/>
      <c r="F37" s="29" t="s">
        <v>1340</v>
      </c>
      <c r="G37" s="30"/>
      <c r="H37" s="30"/>
      <c r="I37" s="30"/>
      <c r="J37" s="20"/>
    </row>
    <row r="38" s="5" customFormat="1" ht="24" spans="1:10">
      <c r="A38" s="33">
        <v>36</v>
      </c>
      <c r="B38" s="15" t="s">
        <v>1341</v>
      </c>
      <c r="C38" s="35" t="s">
        <v>530</v>
      </c>
      <c r="D38" s="29" t="s">
        <v>1425</v>
      </c>
      <c r="E38" s="29"/>
      <c r="F38" s="17" t="s">
        <v>1343</v>
      </c>
      <c r="G38" s="30"/>
      <c r="H38" s="30"/>
      <c r="I38" s="30" t="s">
        <v>1432</v>
      </c>
      <c r="J38" s="20"/>
    </row>
    <row r="39" s="5" customFormat="1" ht="48" spans="1:10">
      <c r="A39" s="33">
        <v>37</v>
      </c>
      <c r="B39" s="15" t="s">
        <v>1378</v>
      </c>
      <c r="C39" s="30" t="s">
        <v>1326</v>
      </c>
      <c r="D39" s="29" t="s">
        <v>1433</v>
      </c>
      <c r="E39" s="29"/>
      <c r="F39" s="17" t="s">
        <v>1343</v>
      </c>
      <c r="G39" s="30"/>
      <c r="H39" s="30"/>
      <c r="I39" s="30" t="s">
        <v>1434</v>
      </c>
      <c r="J39" s="20"/>
    </row>
    <row r="40" s="5" customFormat="1" ht="15.75" spans="3:10">
      <c r="C40" s="36"/>
      <c r="G40" s="37"/>
      <c r="H40" s="37"/>
      <c r="I40" s="37"/>
      <c r="J40" s="37"/>
    </row>
    <row r="41" s="6" customFormat="1" ht="15.75" spans="3:10">
      <c r="C41" s="38"/>
      <c r="G41" s="39"/>
      <c r="H41" s="39"/>
      <c r="I41" s="39"/>
      <c r="J41" s="39"/>
    </row>
    <row r="42" s="6" customFormat="1" ht="15.75" spans="3:10">
      <c r="C42" s="38"/>
      <c r="G42" s="39"/>
      <c r="H42" s="39"/>
      <c r="I42" s="39"/>
      <c r="J42" s="39"/>
    </row>
    <row r="43" s="6" customFormat="1" ht="15.75" spans="3:10">
      <c r="C43" s="38"/>
      <c r="G43" s="39"/>
      <c r="H43" s="39"/>
      <c r="I43" s="39"/>
      <c r="J43" s="39"/>
    </row>
    <row r="44" s="6" customFormat="1" ht="15.75" spans="3:10">
      <c r="C44" s="38"/>
      <c r="G44" s="39"/>
      <c r="H44" s="39"/>
      <c r="I44" s="39"/>
      <c r="J44" s="39"/>
    </row>
    <row r="45" s="6" customFormat="1" ht="15.75" spans="3:10">
      <c r="C45" s="38"/>
      <c r="G45" s="39"/>
      <c r="H45" s="39"/>
      <c r="I45" s="39"/>
      <c r="J45" s="39"/>
    </row>
    <row r="46" s="6" customFormat="1" ht="15.75" spans="3:10">
      <c r="C46" s="38"/>
      <c r="G46" s="39"/>
      <c r="H46" s="39"/>
      <c r="I46" s="39"/>
      <c r="J46" s="39"/>
    </row>
  </sheetData>
  <sheetProtection formatCells="0" insertHyperlinks="0" autoFilter="0"/>
  <autoFilter xmlns:etc="http://www.wps.cn/officeDocument/2017/etCustomData" ref="A2:J42" etc:filterBottomFollowUsedRange="0">
    <extLst/>
  </autoFilter>
  <mergeCells count="1">
    <mergeCell ref="A1:J1"/>
  </mergeCells>
  <printOptions horizontalCentered="1"/>
  <pageMargins left="0.25" right="0.25" top="0.354166666666667" bottom="0.236111111111111" header="0.298611111111111" footer="0.298611111111111"/>
  <pageSetup paperSize="9" scale="76"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9 " 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9 " / > < p i x e l a t o r L i s t   s h e e t S t i d = " 5 " / > < p i x e l a t o r L i s t   s h e e t S t i d = " 6 " / > < p i x e l a t o r L i s t   s h e e t S t i d = " 8 " / > < p i x e l a t o r L i s t   s h e e t S t i d = " 1 0 " / > < / 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WWO_wpscloud_20240509192954-652ac8f352</Application>
  <HeadingPairs>
    <vt:vector size="2" baseType="variant">
      <vt:variant>
        <vt:lpstr>工作表</vt:lpstr>
      </vt:variant>
      <vt:variant>
        <vt:i4>4</vt:i4>
      </vt:variant>
    </vt:vector>
  </HeadingPairs>
  <TitlesOfParts>
    <vt:vector size="4" baseType="lpstr">
      <vt:lpstr>2022年审核汇总表</vt:lpstr>
      <vt:lpstr>2023年审核汇总表</vt:lpstr>
      <vt:lpstr>审核统计表</vt:lpstr>
      <vt:lpstr>问题汇总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魏宏亮</cp:lastModifiedBy>
  <dcterms:created xsi:type="dcterms:W3CDTF">2016-12-06T08:54:00Z</dcterms:created>
  <dcterms:modified xsi:type="dcterms:W3CDTF">2024-07-17T02:10:05Z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ACEDDE89D0134DE496C04D6B39FA85A3_12</vt:lpwstr>
  </property>
  <property fmtid="{D5CDD505-2E9C-101B-9397-08002B2CF9AE}" pid="4" name="KSOReadingLayout">
    <vt:bool>true</vt:bool>
  </property>
</Properties>
</file>