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255" windowHeight="11580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J14" i="1"/>
  <c r="J12" i="1"/>
  <c r="J11" i="1"/>
  <c r="J10" i="1"/>
  <c r="J13" i="1" l="1"/>
  <c r="J9" i="1"/>
  <c r="K9" i="1" s="1"/>
  <c r="J7" i="1"/>
  <c r="J6" i="1" s="1"/>
  <c r="J15" i="1"/>
  <c r="K15" i="1" s="1"/>
  <c r="I8" i="1"/>
  <c r="I5" i="1" s="1"/>
  <c r="H8" i="1"/>
  <c r="H5" i="1" s="1"/>
  <c r="I6" i="1"/>
  <c r="H6" i="1"/>
  <c r="K8" i="1" l="1"/>
  <c r="K7" i="1"/>
  <c r="J8" i="1"/>
  <c r="J5" i="1" s="1"/>
  <c r="K5" i="1" l="1"/>
  <c r="K6" i="1"/>
</calcChain>
</file>

<file path=xl/sharedStrings.xml><?xml version="1.0" encoding="utf-8"?>
<sst xmlns="http://schemas.openxmlformats.org/spreadsheetml/2006/main" count="65" uniqueCount="39">
  <si>
    <t>单位：亩、万元、年</t>
  </si>
  <si>
    <t>区市</t>
    <phoneticPr fontId="3" type="noConversion"/>
  </si>
  <si>
    <t>序号</t>
    <phoneticPr fontId="3" type="noConversion"/>
  </si>
  <si>
    <t>乡镇街道</t>
  </si>
  <si>
    <t>建设单位</t>
  </si>
  <si>
    <t>建设地点</t>
  </si>
  <si>
    <t>项目名称</t>
  </si>
  <si>
    <t>树种</t>
  </si>
  <si>
    <t>申报面积</t>
  </si>
  <si>
    <t>投资情况</t>
  </si>
  <si>
    <t>总投资</t>
  </si>
  <si>
    <t>市级补助</t>
  </si>
  <si>
    <t>自筹</t>
  </si>
  <si>
    <t>苗龄</t>
  </si>
  <si>
    <t>金普新区</t>
    <phoneticPr fontId="3" type="noConversion"/>
  </si>
  <si>
    <r>
      <rPr>
        <b/>
        <sz val="12"/>
        <rFont val="仿宋_GB2312"/>
        <family val="3"/>
        <charset val="134"/>
      </rPr>
      <t>全区汇总</t>
    </r>
    <phoneticPr fontId="3" type="noConversion"/>
  </si>
  <si>
    <r>
      <t>2018</t>
    </r>
    <r>
      <rPr>
        <b/>
        <sz val="20"/>
        <rFont val="宋体"/>
        <family val="3"/>
        <charset val="134"/>
      </rPr>
      <t>年大连市政府投资新植果树项目汇总表</t>
    </r>
    <phoneticPr fontId="3" type="noConversion"/>
  </si>
  <si>
    <r>
      <rPr>
        <sz val="12"/>
        <rFont val="仿宋_GB2312"/>
        <family val="3"/>
        <charset val="134"/>
      </rPr>
      <t>七顶山街道</t>
    </r>
    <phoneticPr fontId="3" type="noConversion"/>
  </si>
  <si>
    <r>
      <rPr>
        <sz val="12"/>
        <rFont val="仿宋_GB2312"/>
        <family val="3"/>
        <charset val="134"/>
      </rPr>
      <t>陆海村</t>
    </r>
    <phoneticPr fontId="3" type="noConversion"/>
  </si>
  <si>
    <r>
      <rPr>
        <sz val="12"/>
        <rFont val="仿宋_GB2312"/>
        <family val="3"/>
        <charset val="134"/>
      </rPr>
      <t>陆海村果园</t>
    </r>
    <phoneticPr fontId="3" type="noConversion"/>
  </si>
  <si>
    <r>
      <rPr>
        <sz val="12"/>
        <rFont val="仿宋_GB2312"/>
        <family val="3"/>
        <charset val="134"/>
      </rPr>
      <t>樱桃</t>
    </r>
    <phoneticPr fontId="3" type="noConversion"/>
  </si>
  <si>
    <r>
      <rPr>
        <sz val="12"/>
        <rFont val="仿宋_GB2312"/>
        <family val="3"/>
        <charset val="134"/>
      </rPr>
      <t>大魏家街道</t>
    </r>
    <phoneticPr fontId="3" type="noConversion"/>
  </si>
  <si>
    <r>
      <rPr>
        <sz val="12"/>
        <rFont val="仿宋_GB2312"/>
        <family val="3"/>
        <charset val="134"/>
      </rPr>
      <t>后石村</t>
    </r>
    <phoneticPr fontId="3" type="noConversion"/>
  </si>
  <si>
    <r>
      <rPr>
        <sz val="12"/>
        <color theme="1"/>
        <rFont val="仿宋_GB2312"/>
        <family val="3"/>
        <charset val="134"/>
      </rPr>
      <t>后石种植八场樱桃园</t>
    </r>
    <phoneticPr fontId="2" type="noConversion"/>
  </si>
  <si>
    <r>
      <rPr>
        <sz val="12"/>
        <rFont val="仿宋_GB2312"/>
        <family val="3"/>
        <charset val="134"/>
      </rPr>
      <t>樱桃</t>
    </r>
    <phoneticPr fontId="2" type="noConversion"/>
  </si>
  <si>
    <r>
      <rPr>
        <sz val="12"/>
        <color theme="1"/>
        <rFont val="仿宋_GB2312"/>
        <family val="3"/>
        <charset val="134"/>
      </rPr>
      <t>后石果二队果园</t>
    </r>
    <phoneticPr fontId="2" type="noConversion"/>
  </si>
  <si>
    <r>
      <rPr>
        <sz val="12"/>
        <color theme="1"/>
        <rFont val="仿宋_GB2312"/>
        <family val="3"/>
        <charset val="134"/>
      </rPr>
      <t>新淏合作社果园</t>
    </r>
    <phoneticPr fontId="2" type="noConversion"/>
  </si>
  <si>
    <r>
      <rPr>
        <sz val="12"/>
        <rFont val="仿宋_GB2312"/>
        <family val="3"/>
        <charset val="134"/>
      </rPr>
      <t>桃、苹果</t>
    </r>
    <phoneticPr fontId="3" type="noConversion"/>
  </si>
  <si>
    <r>
      <rPr>
        <sz val="12"/>
        <color theme="1"/>
        <rFont val="仿宋_GB2312"/>
        <family val="3"/>
        <charset val="134"/>
      </rPr>
      <t>后石大樱桃园</t>
    </r>
    <phoneticPr fontId="2" type="noConversion"/>
  </si>
  <si>
    <r>
      <rPr>
        <sz val="12"/>
        <color theme="1"/>
        <rFont val="仿宋_GB2312"/>
        <family val="3"/>
        <charset val="134"/>
      </rPr>
      <t>后石果一队果园</t>
    </r>
    <phoneticPr fontId="2" type="noConversion"/>
  </si>
  <si>
    <r>
      <rPr>
        <sz val="12"/>
        <rFont val="仿宋_GB2312"/>
        <family val="3"/>
        <charset val="134"/>
      </rPr>
      <t>樱桃</t>
    </r>
    <phoneticPr fontId="2" type="noConversion"/>
  </si>
  <si>
    <r>
      <rPr>
        <sz val="12"/>
        <rFont val="仿宋_GB2312"/>
        <family val="3"/>
        <charset val="134"/>
      </rPr>
      <t>苹果、桃</t>
    </r>
    <phoneticPr fontId="2" type="noConversion"/>
  </si>
  <si>
    <r>
      <rPr>
        <sz val="12"/>
        <rFont val="仿宋_GB2312"/>
        <family val="3"/>
        <charset val="134"/>
      </rPr>
      <t>玉田村</t>
    </r>
    <phoneticPr fontId="2" type="noConversion"/>
  </si>
  <si>
    <r>
      <t>3-4</t>
    </r>
    <r>
      <rPr>
        <sz val="12"/>
        <rFont val="仿宋_GB2312"/>
        <family val="3"/>
        <charset val="134"/>
      </rPr>
      <t>年</t>
    </r>
    <phoneticPr fontId="2" type="noConversion"/>
  </si>
  <si>
    <r>
      <t>1</t>
    </r>
    <r>
      <rPr>
        <sz val="12"/>
        <rFont val="宋体"/>
        <family val="3"/>
        <charset val="134"/>
      </rPr>
      <t>年</t>
    </r>
    <phoneticPr fontId="2" type="noConversion"/>
  </si>
  <si>
    <r>
      <t>3</t>
    </r>
    <r>
      <rPr>
        <sz val="12"/>
        <rFont val="宋体"/>
        <family val="3"/>
        <charset val="134"/>
      </rPr>
      <t>年</t>
    </r>
    <phoneticPr fontId="2" type="noConversion"/>
  </si>
  <si>
    <r>
      <t>2</t>
    </r>
    <r>
      <rPr>
        <sz val="12"/>
        <rFont val="仿宋_GB2312"/>
        <family val="3"/>
        <charset val="134"/>
      </rPr>
      <t>年</t>
    </r>
    <phoneticPr fontId="2" type="noConversion"/>
  </si>
  <si>
    <r>
      <t>2-3</t>
    </r>
    <r>
      <rPr>
        <sz val="12"/>
        <rFont val="宋体"/>
        <family val="3"/>
        <charset val="134"/>
      </rPr>
      <t>年</t>
    </r>
    <phoneticPr fontId="2" type="noConversion"/>
  </si>
  <si>
    <r>
      <t>2-3</t>
    </r>
    <r>
      <rPr>
        <sz val="12"/>
        <rFont val="宋体"/>
        <family val="3"/>
        <charset val="134"/>
      </rPr>
      <t>年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</si>
</sst>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b/>
      <sz val="2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sz val="12"/>
      <color theme="1"/>
      <name val="仿宋_GB2312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0" fontId="4" fillId="0" borderId="1" xfId="0" applyFont="1" applyBorder="1" applyAlignment="1" applyProtection="1"/>
    <xf numFmtId="0" fontId="4" fillId="0" borderId="0" xfId="0" applyFont="1" applyAlignment="1" applyProtection="1"/>
    <xf numFmtId="0" fontId="5" fillId="0" borderId="2" xfId="0" applyFont="1" applyBorder="1" applyAlignment="1" applyProtection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 textRotation="255"/>
    </xf>
    <xf numFmtId="0" fontId="12" fillId="0" borderId="2" xfId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H19" sqref="H19"/>
    </sheetView>
  </sheetViews>
  <sheetFormatPr defaultRowHeight="13.5"/>
  <cols>
    <col min="2" max="2" width="6" bestFit="1" customWidth="1"/>
    <col min="3" max="3" width="11.625" bestFit="1" customWidth="1"/>
    <col min="4" max="5" width="10.25" bestFit="1" customWidth="1"/>
    <col min="6" max="6" width="18.375" bestFit="1" customWidth="1"/>
    <col min="7" max="7" width="9.5" bestFit="1" customWidth="1"/>
    <col min="8" max="8" width="10.25" bestFit="1" customWidth="1"/>
    <col min="9" max="9" width="8.125" bestFit="1" customWidth="1"/>
    <col min="10" max="10" width="10.25" bestFit="1" customWidth="1"/>
    <col min="11" max="11" width="12" bestFit="1" customWidth="1"/>
    <col min="12" max="12" width="9.5" customWidth="1"/>
  </cols>
  <sheetData>
    <row r="1" spans="1:12" ht="25.5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0.100000000000001" customHeight="1">
      <c r="A2" s="17"/>
      <c r="B2" s="17"/>
      <c r="C2" s="17"/>
      <c r="D2" s="17"/>
      <c r="E2" s="1"/>
      <c r="F2" s="1"/>
      <c r="G2" s="2"/>
      <c r="H2" s="2"/>
      <c r="I2" s="2"/>
      <c r="J2" s="2"/>
      <c r="K2" s="18" t="s">
        <v>0</v>
      </c>
      <c r="L2" s="18"/>
    </row>
    <row r="3" spans="1:12" ht="20.100000000000001" customHeight="1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20" t="s">
        <v>9</v>
      </c>
      <c r="J3" s="20"/>
      <c r="K3" s="20"/>
      <c r="L3" s="3"/>
    </row>
    <row r="4" spans="1:12" ht="20.100000000000001" customHeight="1">
      <c r="A4" s="19"/>
      <c r="B4" s="19"/>
      <c r="C4" s="19"/>
      <c r="D4" s="19"/>
      <c r="E4" s="19"/>
      <c r="F4" s="19"/>
      <c r="G4" s="19"/>
      <c r="H4" s="19"/>
      <c r="I4" s="3" t="s">
        <v>10</v>
      </c>
      <c r="J4" s="3" t="s">
        <v>11</v>
      </c>
      <c r="K4" s="3" t="s">
        <v>12</v>
      </c>
      <c r="L4" s="3" t="s">
        <v>13</v>
      </c>
    </row>
    <row r="5" spans="1:12" ht="20.100000000000001" customHeight="1">
      <c r="A5" s="12" t="s">
        <v>14</v>
      </c>
      <c r="B5" s="13" t="s">
        <v>15</v>
      </c>
      <c r="C5" s="13"/>
      <c r="D5" s="13"/>
      <c r="E5" s="4"/>
      <c r="F5" s="4"/>
      <c r="G5" s="4"/>
      <c r="H5" s="4">
        <f>SUBTOTAL(9,H7:H15)</f>
        <v>402.71000000000009</v>
      </c>
      <c r="I5" s="4">
        <f>SUBTOTAL(9,I7:I15)</f>
        <v>597.6</v>
      </c>
      <c r="J5" s="4">
        <f>SUBTOTAL(9,J7:J15)</f>
        <v>19.432700000000004</v>
      </c>
      <c r="K5" s="4">
        <f>SUBTOTAL(9,K7:K15)</f>
        <v>578.16729999999984</v>
      </c>
      <c r="L5" s="4"/>
    </row>
    <row r="6" spans="1:12" ht="20.100000000000001" customHeight="1">
      <c r="A6" s="12"/>
      <c r="B6" s="13"/>
      <c r="C6" s="13"/>
      <c r="D6" s="13"/>
      <c r="E6" s="4"/>
      <c r="F6" s="4"/>
      <c r="G6" s="4"/>
      <c r="H6" s="4">
        <f>SUBTOTAL(9,H7:H7)</f>
        <v>176.58</v>
      </c>
      <c r="I6" s="4">
        <f>SUBTOTAL(9,I7:I7)</f>
        <v>500</v>
      </c>
      <c r="J6" s="4">
        <f>SUBTOTAL(9,J7:J7)</f>
        <v>8.8290000000000006</v>
      </c>
      <c r="K6" s="4">
        <f>SUBTOTAL(9,K7:K7)</f>
        <v>491.17099999999999</v>
      </c>
      <c r="L6" s="4"/>
    </row>
    <row r="7" spans="1:12" ht="20.100000000000001" customHeight="1">
      <c r="A7" s="12"/>
      <c r="B7" s="5">
        <v>1</v>
      </c>
      <c r="C7" s="6" t="s">
        <v>17</v>
      </c>
      <c r="D7" s="6" t="s">
        <v>18</v>
      </c>
      <c r="E7" s="6" t="s">
        <v>18</v>
      </c>
      <c r="F7" s="9" t="s">
        <v>19</v>
      </c>
      <c r="G7" s="6" t="s">
        <v>20</v>
      </c>
      <c r="H7" s="6">
        <v>176.58</v>
      </c>
      <c r="I7" s="6">
        <v>500</v>
      </c>
      <c r="J7" s="6">
        <f>H7*0.05</f>
        <v>8.8290000000000006</v>
      </c>
      <c r="K7" s="6">
        <f>I7-J7</f>
        <v>491.17099999999999</v>
      </c>
      <c r="L7" s="5" t="s">
        <v>33</v>
      </c>
    </row>
    <row r="8" spans="1:12" ht="20.100000000000001" customHeight="1">
      <c r="A8" s="12"/>
      <c r="B8" s="14"/>
      <c r="C8" s="14"/>
      <c r="D8" s="14"/>
      <c r="E8" s="8"/>
      <c r="F8" s="10"/>
      <c r="G8" s="8"/>
      <c r="H8" s="8">
        <f>SUBTOTAL(9,H9:H15)</f>
        <v>226.13</v>
      </c>
      <c r="I8" s="8">
        <f>SUBTOTAL(9,I9:I15)</f>
        <v>97.6</v>
      </c>
      <c r="J8" s="8">
        <f>SUBTOTAL(9,J9:J15)</f>
        <v>10.603700000000002</v>
      </c>
      <c r="K8" s="8">
        <f>SUBTOTAL(9,K9:K15)</f>
        <v>86.996299999999991</v>
      </c>
      <c r="L8" s="8"/>
    </row>
    <row r="9" spans="1:12" ht="20.100000000000001" customHeight="1">
      <c r="A9" s="12"/>
      <c r="B9" s="7">
        <v>2</v>
      </c>
      <c r="C9" s="5" t="s">
        <v>21</v>
      </c>
      <c r="D9" s="5" t="s">
        <v>22</v>
      </c>
      <c r="E9" s="5" t="s">
        <v>22</v>
      </c>
      <c r="F9" s="11" t="s">
        <v>23</v>
      </c>
      <c r="G9" s="5" t="s">
        <v>24</v>
      </c>
      <c r="H9" s="5">
        <v>33.49</v>
      </c>
      <c r="I9" s="5">
        <v>20</v>
      </c>
      <c r="J9" s="6">
        <f>H9*0.05</f>
        <v>1.6745000000000001</v>
      </c>
      <c r="K9" s="6">
        <f t="shared" ref="K9:K15" si="0">I9-J9</f>
        <v>18.325499999999998</v>
      </c>
      <c r="L9" s="5" t="s">
        <v>36</v>
      </c>
    </row>
    <row r="10" spans="1:12" ht="20.100000000000001" customHeight="1">
      <c r="A10" s="12"/>
      <c r="B10" s="7">
        <v>3</v>
      </c>
      <c r="C10" s="5" t="s">
        <v>21</v>
      </c>
      <c r="D10" s="5" t="s">
        <v>22</v>
      </c>
      <c r="E10" s="5" t="s">
        <v>22</v>
      </c>
      <c r="F10" s="11" t="s">
        <v>28</v>
      </c>
      <c r="G10" s="5" t="s">
        <v>24</v>
      </c>
      <c r="H10" s="5">
        <v>28.46</v>
      </c>
      <c r="I10" s="5">
        <v>30</v>
      </c>
      <c r="J10" s="6">
        <f>H10*0.05</f>
        <v>1.423</v>
      </c>
      <c r="K10" s="6">
        <f t="shared" si="0"/>
        <v>28.576999999999998</v>
      </c>
      <c r="L10" s="5" t="s">
        <v>35</v>
      </c>
    </row>
    <row r="11" spans="1:12" ht="20.100000000000001" customHeight="1">
      <c r="A11" s="12"/>
      <c r="B11" s="7">
        <v>4</v>
      </c>
      <c r="C11" s="5" t="s">
        <v>21</v>
      </c>
      <c r="D11" s="5" t="s">
        <v>22</v>
      </c>
      <c r="E11" s="5" t="s">
        <v>22</v>
      </c>
      <c r="F11" s="11" t="s">
        <v>29</v>
      </c>
      <c r="G11" s="5" t="s">
        <v>30</v>
      </c>
      <c r="H11" s="5">
        <v>47.28</v>
      </c>
      <c r="I11" s="5">
        <v>6</v>
      </c>
      <c r="J11" s="6">
        <f>H11*0.05</f>
        <v>2.3640000000000003</v>
      </c>
      <c r="K11" s="6">
        <f t="shared" si="0"/>
        <v>3.6359999999999997</v>
      </c>
      <c r="L11" s="5" t="s">
        <v>34</v>
      </c>
    </row>
    <row r="12" spans="1:12" ht="20.100000000000001" customHeight="1">
      <c r="A12" s="12"/>
      <c r="B12" s="7"/>
      <c r="C12" s="5" t="s">
        <v>21</v>
      </c>
      <c r="D12" s="5" t="s">
        <v>22</v>
      </c>
      <c r="E12" s="5" t="s">
        <v>22</v>
      </c>
      <c r="F12" s="11" t="s">
        <v>29</v>
      </c>
      <c r="G12" s="5" t="s">
        <v>31</v>
      </c>
      <c r="H12" s="5">
        <v>33.24</v>
      </c>
      <c r="I12" s="5">
        <v>5</v>
      </c>
      <c r="J12" s="6">
        <f>H12*0.04</f>
        <v>1.3296000000000001</v>
      </c>
      <c r="K12" s="6">
        <f t="shared" si="0"/>
        <v>3.6703999999999999</v>
      </c>
      <c r="L12" s="5" t="s">
        <v>34</v>
      </c>
    </row>
    <row r="13" spans="1:12" ht="20.100000000000001" customHeight="1">
      <c r="A13" s="12"/>
      <c r="B13" s="7">
        <v>5</v>
      </c>
      <c r="C13" s="5" t="s">
        <v>21</v>
      </c>
      <c r="D13" s="5" t="s">
        <v>22</v>
      </c>
      <c r="E13" s="5" t="s">
        <v>22</v>
      </c>
      <c r="F13" s="11" t="s">
        <v>25</v>
      </c>
      <c r="G13" s="5" t="s">
        <v>24</v>
      </c>
      <c r="H13" s="5">
        <v>28.83</v>
      </c>
      <c r="I13" s="5">
        <v>8</v>
      </c>
      <c r="J13" s="6">
        <f>H13*0.05</f>
        <v>1.4415</v>
      </c>
      <c r="K13" s="6">
        <f t="shared" si="0"/>
        <v>6.5585000000000004</v>
      </c>
      <c r="L13" s="5" t="s">
        <v>34</v>
      </c>
    </row>
    <row r="14" spans="1:12" ht="20.100000000000001" customHeight="1">
      <c r="A14" s="12"/>
      <c r="B14" s="7"/>
      <c r="C14" s="5" t="s">
        <v>21</v>
      </c>
      <c r="D14" s="5" t="s">
        <v>32</v>
      </c>
      <c r="E14" s="5" t="s">
        <v>32</v>
      </c>
      <c r="F14" s="11" t="s">
        <v>26</v>
      </c>
      <c r="G14" s="5" t="s">
        <v>30</v>
      </c>
      <c r="H14" s="5">
        <v>17.79</v>
      </c>
      <c r="I14" s="5">
        <v>10</v>
      </c>
      <c r="J14" s="6">
        <f>H14*0.05</f>
        <v>0.88949999999999996</v>
      </c>
      <c r="K14" s="6">
        <f t="shared" si="0"/>
        <v>9.1105</v>
      </c>
      <c r="L14" s="5" t="s">
        <v>37</v>
      </c>
    </row>
    <row r="15" spans="1:12" ht="20.100000000000001" customHeight="1">
      <c r="A15" s="12"/>
      <c r="B15" s="7">
        <v>6</v>
      </c>
      <c r="C15" s="5" t="s">
        <v>21</v>
      </c>
      <c r="D15" s="5" t="s">
        <v>32</v>
      </c>
      <c r="E15" s="5" t="s">
        <v>32</v>
      </c>
      <c r="F15" s="11" t="s">
        <v>26</v>
      </c>
      <c r="G15" s="5" t="s">
        <v>27</v>
      </c>
      <c r="H15" s="5">
        <v>37.04</v>
      </c>
      <c r="I15" s="5">
        <v>18.600000000000001</v>
      </c>
      <c r="J15" s="6">
        <f>H15*0.04</f>
        <v>1.4816</v>
      </c>
      <c r="K15" s="6">
        <f t="shared" si="0"/>
        <v>17.118400000000001</v>
      </c>
      <c r="L15" s="5" t="s">
        <v>38</v>
      </c>
    </row>
  </sheetData>
  <mergeCells count="16">
    <mergeCell ref="A5:A15"/>
    <mergeCell ref="B5:D5"/>
    <mergeCell ref="B6:D6"/>
    <mergeCell ref="B8:D8"/>
    <mergeCell ref="A1:L1"/>
    <mergeCell ref="A2:D2"/>
    <mergeCell ref="K2:L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ignoredErrors>
    <ignoredError sqref="J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2016-05-10T03:00:51Z</dcterms:created>
  <dcterms:modified xsi:type="dcterms:W3CDTF">2018-09-07T02:50:18Z</dcterms:modified>
</cp:coreProperties>
</file>