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初始确权" sheetId="5" r:id="rId1"/>
    <sheet name="海域使用权变更" sheetId="4" r:id="rId2"/>
    <sheet name="不能确权" sheetId="6" r:id="rId3"/>
  </sheets>
  <definedNames>
    <definedName name="_xlnm._FilterDatabase" localSheetId="0" hidden="1">初始确权!$A$2:$K$163</definedName>
    <definedName name="_xlnm._FilterDatabase" localSheetId="1" hidden="1">海域使用权变更!$A$2:$L$139</definedName>
    <definedName name="_xlnm.Print_Titles" localSheetId="0">初始确权!$2:$2</definedName>
    <definedName name="_xlnm.Print_Titles" localSheetId="1">海域使用权变更!$2:$2</definedName>
    <definedName name="_xlnm.Print_Area" localSheetId="2">不能确权!$A$1:$J$14</definedName>
    <definedName name="_xlnm.Print_Titles" localSheetId="2">不能确权!$2:$2</definedName>
  </definedNames>
  <calcPr calcId="144525"/>
</workbook>
</file>

<file path=xl/sharedStrings.xml><?xml version="1.0" encoding="utf-8"?>
<sst xmlns="http://schemas.openxmlformats.org/spreadsheetml/2006/main" count="2481" uniqueCount="638">
  <si>
    <t>海域使用权初始确权申请明细表</t>
  </si>
  <si>
    <t>序号</t>
  </si>
  <si>
    <t>申请编号</t>
  </si>
  <si>
    <t>姓名</t>
  </si>
  <si>
    <t>用海位置</t>
  </si>
  <si>
    <t>用海方式</t>
  </si>
  <si>
    <t>用海性质</t>
  </si>
  <si>
    <t>用海面积（亩）</t>
  </si>
  <si>
    <t>用海面积（公顷）</t>
  </si>
  <si>
    <t>用途</t>
  </si>
  <si>
    <t>拟确权期限</t>
  </si>
  <si>
    <t>备注</t>
  </si>
  <si>
    <t>坐标</t>
  </si>
  <si>
    <t>滕人俭</t>
  </si>
  <si>
    <t>大李家</t>
  </si>
  <si>
    <t>海面</t>
  </si>
  <si>
    <t>经营性</t>
  </si>
  <si>
    <t>海面养殖</t>
  </si>
  <si>
    <t>2024.12.31</t>
  </si>
  <si>
    <t>原有（原李美华已批，继承给滕人俭，有公证书）</t>
  </si>
  <si>
    <t>1,39°5′41.57″,122°6′4.79″
2,39°5′44.73″,122°6′6.81″
3,39°5′43.42″,122°6′11.64″
4,39°5′40.04″,122°6′10.17″</t>
  </si>
  <si>
    <t>张淑英</t>
  </si>
  <si>
    <t>原有（原已批到期）</t>
  </si>
  <si>
    <t>1,39°5′50.02″,122°5′8.42″
2,39°5′55.28″,122°5′10.65″
3,39°5′53.95″,122°5′14.92″
4,39°5′48.99″,122°5′12.7″</t>
  </si>
  <si>
    <t>王春平</t>
  </si>
  <si>
    <t>原有（原大李家2010年普查测量成果DL2319，扣除其侵占航道和与他人重叠部分）</t>
  </si>
  <si>
    <t>1,39°3′57.01″,122°7′46.12″
2,39°3′59.55″,122°7′49.68″
3,39°4′1.51″,122°7′55.85″
4,39°4′4.47″,122°8′11.05″
5,39°4′5.04″,122°8′15.14″
6,39°4′0.79″,122°8′19.69″
7,39°3′56.69″,122°8′15.35″
8,39°3′51.6″,122°8′20.49″
9,39°3′46.13″,122°8′13.92″
10,39°3′51.61″,122°8′5.73″
11,39°3′47.06″,122°8′0.75″</t>
  </si>
  <si>
    <t>刘文治</t>
  </si>
  <si>
    <t>原有（原大李家2010年普查登记测量成果DL2641）</t>
  </si>
  <si>
    <t>1,39°6′25.64″,122°2′57.83″
2,39°6′26.31″,122°2′57.49″
3,39°6′28.17″,122°3′3.68″
4,39°6′27.4″,122°3′3.98″</t>
  </si>
  <si>
    <t>曹作臣</t>
  </si>
  <si>
    <t>原有（原大李家2010年普查测量成果DL326）</t>
  </si>
  <si>
    <t>1,39°10′1.51″,122°12′32.68″
2,39°10′8.75″,122°12′41.26″
3,39°9′52.33″,122°12′58.07″
4,39°9′50.43″,122°13′0.04″
5,39°9′33.22″,122°13′28.41″
6,39°9′23.89″,122°13′46.15″
7,39°9′5.01″,122°14′9.92″
8,39°8′56.39″,122°14′8.94″
9,39°8′49.83″,122°14′14.97″
10,39°8′25.52″,122°13′58.06″
11,39°8′32.71″,122°13′42.39″
12,39°8′52.25″,122°13′55.33″
13,39°8′56.93″,122°13′50.05″
14,39°9′4.64″,122°13′53.27″
15,39°9′13.99″,122°13′42.4″
16,39°9′24.42″,122°13′21.53″
17,39°9′42.66″,122°12′52.27″
18,39°9′44.27″,122°12′50.55″</t>
  </si>
  <si>
    <t>原有（原大李家2010年普查测量成果DL327）</t>
  </si>
  <si>
    <t>1,39°7′59.85″,122°9′16.77″
2,39°8′8.07″,122°9′11.48″
3,39°8′17.76″,122°9′24.59″
4,39°8′4.21″,122°9′41.57″
5,39°7′54.94″,122°9′30.87″
6,39°8′2.47″,122°9′20.83″</t>
  </si>
  <si>
    <t>王永庆、王永杰</t>
  </si>
  <si>
    <t>大魏家</t>
  </si>
  <si>
    <t>海底</t>
  </si>
  <si>
    <t>底播养殖</t>
  </si>
  <si>
    <t>2020.12.31</t>
  </si>
  <si>
    <t>新办（属于辽宁省发布生态红线限制开发区范围内，续期一年）</t>
  </si>
  <si>
    <t>1,39°13′8.96″,121°33′57.55″
2,39°13′30.62″,121°33′57.17″
3,39°13′31.27″,121°34′18.7″
4,39°13′5.45″,121°34′14.13″
5,39°13′5.3″,121°34′2.54″
6,39°13′8.78″,121°34′2.4″</t>
  </si>
  <si>
    <t>崔世民</t>
  </si>
  <si>
    <t>海面海底</t>
  </si>
  <si>
    <t>海面海底养殖</t>
  </si>
  <si>
    <t>新办（在其围海证圈坝南侧，属于辽宁省发布生态红线限制开发区范围内，续期一年）</t>
  </si>
  <si>
    <t xml:space="preserve">1,39°10′3.39″,121°35′52.82″
2,39°10′4.32″,121°35′52.63″
3,39°10′7.52″,121°36′7.93″
4,39°10′5.28″,121°36′11.13″
</t>
  </si>
  <si>
    <t>王杰</t>
  </si>
  <si>
    <t>登沙河</t>
  </si>
  <si>
    <t>原有（原登沙河普查登记用海46.22亩一部分，另外一部分已经转让，剩余此21.25亩）</t>
  </si>
  <si>
    <t>1,39°10′36.29″,122°7′49.17″
2,39°10′40.28″,122°7′45.9″
3,39°10′42.08″,122°7′49.4″
4,39°10′38.26″,122°7′52.44″</t>
  </si>
  <si>
    <t>梁勋</t>
  </si>
  <si>
    <t>新办（在其三处海域的中间接缝处）</t>
  </si>
  <si>
    <t>1,39°12′28.93″,122°8′18.56″
2,39°12′29.34″,122°8′23.34″
3,39°12′27.31″,122°8′24.03″
4,39°12′27.05″,122°8′19.99″</t>
  </si>
  <si>
    <t>李传松</t>
  </si>
  <si>
    <t>新办（原李传松普查登记151.81亩，放弃与兆丰海产公司海底重叠部分，申办剩余部分）</t>
  </si>
  <si>
    <t>1,39°12′32.73″,122°7′54.45″
2,39°12′38.42″,122°7′59.22″
3,39°12′37.5″,122°8′5.67″</t>
  </si>
  <si>
    <t>王吉顺</t>
  </si>
  <si>
    <t>新办（原海面已批，申请其下海底）</t>
  </si>
  <si>
    <t>1,39°11′12.67″,122°10′41.55″
2,39°11′19.02″,122°10′44.51″
3,39°11′17.02″,122°10′49″
4,39°11′11.41″,122°10′45.59″</t>
  </si>
  <si>
    <t>刁玉良</t>
  </si>
  <si>
    <t>原有（原登沙河普查登记用海，因在兆丰海产公司海底证范围上，故仅可办理海面）</t>
  </si>
  <si>
    <t>1,39°12′21.15″,122°7′38.08″
2,39°12′24.45″,122°7′42.11″
3,39°12′22.5″,122°7′43.48″
4,39°12′21.98″,122°7′40.24″
5,39°12′15.79″,122°7′47.3″
6,39°12′15.82″,122°7′48.17″
7,39°12′14.51″,122°7′44.53″</t>
  </si>
  <si>
    <t>王帅</t>
  </si>
  <si>
    <t>原有（原登沙河普查登记用海）</t>
  </si>
  <si>
    <t>1,39°11′15.76″,122°7′53.58″
2,39°11′16.87″,122°7′57.29″
3,39°11′10″,122°8′2.09″
4,39°11′7.98″,122°7′59.32″</t>
  </si>
  <si>
    <t>大连普湾经济区管理委员会</t>
  </si>
  <si>
    <t>复州湾</t>
  </si>
  <si>
    <t>2034.12.31</t>
  </si>
  <si>
    <t>新办（原普湾已动迁海域）</t>
  </si>
  <si>
    <t xml:space="preserve">39°18′47.770″ 121°34′57.006″
39°18′49.070″ 121°35′23.646″
39°18′14.760″ 121°35′40.206″
39°18′08.500″ 121°35′15.006″
</t>
  </si>
  <si>
    <t xml:space="preserve">39°19′07.320″ 121°34′48.006″
39°19′10.990″ 121°35′13.566″
39°18′55.690″ 121°35′20.766″
39°18′53.640″ 121°34′54.486″
</t>
  </si>
  <si>
    <t xml:space="preserve">39°19′25.900″ 121°35′19.686″
39°19′29.100″ 121°35′42.726″
39°18′27.760″ 121°36′17.646″
39°18′14.760″ 121°35′40.206″
39°18′49.070″ 121°35′23.646″
39°18′49.100″ 121°35′36.966″
39°18′56.020″ 121°35′36.966″
39°18′55.690″ 121°35′20.766″
39°19′10.990″ 121°35′13.566″
39°19′12.900″ 121°35′26.886″
</t>
  </si>
  <si>
    <t xml:space="preserve">39°18′37.660″ 121°36′12.966″
39°18′44.930″ 121°36′40.686″
39°18′35.500″ 121°36′44.646″
39°18′28.120″ 121°36′18.366″
</t>
  </si>
  <si>
    <t xml:space="preserve">39°18′45.650″ 121°36′41.766″
39°18′53.860″ 121°37′13.446″
39°18′44.530″ 121°37′17.766″
39°18′35.750″ 121°36′46.086″
</t>
  </si>
  <si>
    <t xml:space="preserve">39°18′53.960″ 121°37′15.246″
39°19′04.839″ 121°37′58.086″
39°18′56.699″ 121°38′01.326″
39°18′44.930″ 121°37′19.206″
</t>
  </si>
  <si>
    <t xml:space="preserve">39°19′01.450″ 121°37′12.006″
39°19′11.999″ 121°37′55.566″
39°19′06.099″ 121°37′58.446″
39°18′54.580″ 121°37′14.886″
</t>
  </si>
  <si>
    <t xml:space="preserve">39°19′09.080″ 121°37′08.406″
39°19′18.119″ 121°37′52.686″
39°19′12.359″ 121°37′55.206″
39°19′01.780″ 121°37′11.646″
</t>
  </si>
  <si>
    <t xml:space="preserve">39°19′37.310″ 121°36′55.806″
39°19′42.279″ 121°37′41.166″
39°19′34.569″ 121°37′45.126″
39°19′28.670″ 121°36′59.766″
</t>
  </si>
  <si>
    <t xml:space="preserve">39°19′28.380″ 121°36′59.766″
39°19′34.279″ 121°37′45.126″
39°19′26.509″ 121°37′48.726″
39°19′19.270″ 121°37′03.726″
</t>
  </si>
  <si>
    <t xml:space="preserve">39°19′18.840″ 121°37′04.086″
39°19′26.109″ 121°37′48.726″
39°19′18.659″ 121°37′52.326″
39°19′09.620″ 121°37′08.046″
</t>
  </si>
  <si>
    <t xml:space="preserve">39°19′21.110″ 121°36′24.486″
39°19′27.010″ 121°36′58.686″
39°19′17.040″ 121°37′03.366″
39°19′09.520″ 121°36′30.246″
</t>
  </si>
  <si>
    <t xml:space="preserve">39°19′09.080″ 121°36′30.246″
39°19′16.570″ 121°37′03.366″
39°19′06.350″ 121°37′08.046″
39°18′57.200″ 121°36′36.366″
</t>
  </si>
  <si>
    <t xml:space="preserve">39°18′56.770″ 121°36′36.366″
39°19′05.920″ 121°37′08.046″
39°18′54.180″ 121°37′13.446″
39°18′46.120″ 121°36′41.766″
</t>
  </si>
  <si>
    <t xml:space="preserve">39°19′33.200″ 121°36′18.726″
39°19′37.130″ 121°36′54.366″
39°19′27.410″ 121°36′58.686″
39°19′21.500″ 121°36′24.486″
</t>
  </si>
  <si>
    <t xml:space="preserve">39°18′43.880″ 121°36′09.366″
39°18′51.880″ 121°36′37.446″
39°18′45.430″ 121°36′40.326″
39°18′38.050″ 121°36′12.606″
</t>
  </si>
  <si>
    <t xml:space="preserve">39°19′03.720″ 121°35′58.206″
39°19′11.240″ 121°36′27.726″
39°19′00.190″ 121°36′33.126″
39°18′51.080″ 121°36′05.406″
</t>
  </si>
  <si>
    <t xml:space="preserve">39°19′16.970″ 121°35′50.646″
39°19′22.440″ 121°36′22.326″
39°19′11.750″ 121°36′27.726″
39°19′04.220″ 121°35′57.846″
</t>
  </si>
  <si>
    <t xml:space="preserve">39°19′29.350″ 121°35′43.446″
39°19′33.060″ 121°36′17.286″
39°19′22.760″ 121°36′21.966″
39°19′17.290″ 121°35′50.286″
</t>
  </si>
  <si>
    <t xml:space="preserve">39°18′50.800″ 121°36′05.406″
39°18′59.870″ 121°36′33.486″
39°18′52.240″ 121°36′37.086″
39°18′44.210″ 121°36′09.366″
</t>
  </si>
  <si>
    <t xml:space="preserve">39°22′19.967″ 121°40′10.680″
39°22′18.017″ 121°40′11.538″
39°22′15.377″ 121°40′07.356″
39°22′17.519″ 121°40′06.726″
</t>
  </si>
  <si>
    <t>围海</t>
  </si>
  <si>
    <t>围海养殖</t>
  </si>
  <si>
    <t xml:space="preserve">39°21′08.292″ 121°37′57.017″
39°21′08.116″ 121°37′58.083″
39°21′08.784″ 121°37′58.271″
39°21′08.515″ 121°37′59.500″
39°21′06.298″ 121°38′09.154″
39°21′05.928″ 121°38′11.059″
39°21′04.965″ 121°38′15.076″
39°21′04.720″ 121°38′16.042″
39°21′04.521″ 121°38′15.970″
39°21′04.465″ 121°38′15.876″
39°21′04.255″ 121°38′15.800″
39°21′04.164″ 121°38′15.865″
39°20′56.313″ 121°38′13.510″
39°20′56.235″ 121°38′13.662″
39°20′55.891″ 121°38′13.578″
39°20′55.874″ 121°38′13.555″
39°20′56.044″ 121°38′12.475″
39°20′56.539″ 121°38′08.483″
39°20′57.364″ 121°37′59.367″
39°20′57.397″ 121°37′59.154″
39°20′57.499″ 121°37′59.052″
39°20′57.509″ 121°37′58.871″
39°20′57.424″ 121°37′58.731″
39°20′57.842″ 121°37′54.264″
39°20′58.048″ 121°37′54.257″
39°20′58.103″ 121°37′54.112″
39°21′07.998″ 121°37′57.186″
</t>
  </si>
  <si>
    <t xml:space="preserve">39°24′06.545″ 121°41′52.319″
39°24′08.090″ 121°42′04.259″
39°24′08.521″ 121°42′11.401″
39°24′08.435″ 121°42′12.123″
39°24′07.631″ 121°42′11.812″
39°24′07.305″ 121°42′11.841″
39°24′07.037″ 121°42′11.792″
39°24′07.046″ 121°42′11.728″
39°24′06.448″ 121°42′11.531″
39°24′06.436″ 121°42′10.693″
39°24′04.757″ 121°41′52.664″
39°24′04.843″ 121°41′52.664″
39°24′04.953″ 121°41′52.801″
39°24′05.405″ 121°41′52.853″
39°24′05.608″ 121°41′52.932″
39°24′05.662″ 121°41′52.820″
39°24′06.252″ 121°41′52.681″
</t>
  </si>
  <si>
    <t>39°22′37.115″ 121°40′48.643″
39°22′38.311″ 121°40′53.089″
39°22′38.416″ 121°40′53.219″
39°22′38.841″ 121°40′54.241″
39°22′38.279″ 121°40′54.615″
39°22′36.244″ 121°40′55.751″
39°22′35.048″ 121°40′56.491″
39°22′34.225″ 121°40′56.907″
39°22′32.354″ 121°40′50.480″
39°22′33.792″ 121°40′49.942″
39°22′35.365″ 121°40′49.491″
39°22′36.344″ 121°40′48.968″</t>
  </si>
  <si>
    <t xml:space="preserve">39°22′07.425″ 121°41′06.156″
39°21′46.094″ 121°41′14.254″
39°21′45.637″ 121°41′11.727″
39°22′01.945″ 121°41′05.441″
39°21′58.892″ 121°40′52.031″
39°22′07.716″ 121°41′07.277″
</t>
  </si>
  <si>
    <t xml:space="preserve">39°22′16.442″ 121°36′24.511″
39°22′15.981″ 121°36′27.121″
39°22′15.837″ 121°36′27.228″
39°22′14.991″ 121°36′29.668″
39°22′13.908″ 121°36′34.317″
39°22′13.601″ 121°36′35.459″
39°22′13.093″ 121°36′37.622″
39°22′13.294″ 121°36′37.787″
39°22′13.019″ 121°36′38.320″
39°22′12.797″ 121°36′38.124″
39°22′11.144″ 121°36′39.411″
39°22′10.538″ 121°36′40.050″
39°22′10.474″ 121°36′40.197″
39°22′09.183″ 121°36′41.656″
39°22′08.116″ 121°36′42.668″
39°22′06.813″ 121°36′43.330″
39°22′04.029″ 121°36′43.502″
39°22′01.769″ 121°36′43.045″
39°22′01.691″ 121°36′43.342″
39°22′01.321″ 121°36′43.191″
39°22′01.310″ 121°36′42.868″
39°22′01.264″ 121°36′42.846″
39°22′01.167″ 121°36′42.889″
39°22′01.105″ 121°36′42.783″
39°22′01.168″ 121°36′42.723″
39°22′00.959″ 121°36′42.472″
39°22′00.588″ 121°36′42.229″
39°22′00.211″ 121°36′41.031″
39°22′00.147″ 121°36′39.318″
39°22′00.449″ 121°36′39.021″
39°22′00.381″ 121°36′38.970″
39°22′00.428″ 121°36′38.868″
39°22′00.496″ 121°36′38.919″
39°22′00.551″ 121°36′38.701″
39°22′02.649″ 121°36′35.910″
39°22′02.584″ 121°36′35.825″
39°22′02.660″ 121°36′35.730″
39°22′02.725″ 121°36′35.815″
39°22′02.845″ 121°36′35.690″
39°22′05.631″ 121°36′31.911″
39°22′07.897″ 121°36′29.451″
39°22′08.069″ 121°36′29.154″
39°22′08.012″ 121°36′29.085″
39°22′08.084″ 121°36′28.987″
39°22′08.141″ 121°36′29.056″
39°22′08.213″ 121°36′29.005″
39°22′08.710″ 121°36′28.070″
39°22′08.670″ 121°36′27.874″
39°22′08.522″ 121°36′27.820″
39°22′08.621″ 121°36′27.384″
39°22′08.839″ 121°36′27.130″
39°22′08.724″ 121°36′26.150″
39°22′08.535″ 121°36′26.143″
39°22′08.513″ 121°36′25.888″
39°22′08.666″ 121°36′25.806″
39°22′08.476″ 121°36′24.382″
</t>
  </si>
  <si>
    <t xml:space="preserve">39°22′14.142″ 121°36′40.636″
39°22′13.750″ 121°36′42.387″
39°22′13.663″ 121°36′42.561″
39°22′12.116″ 121°36′44.484″
39°22′11.328″ 121°36′46.187″
39°22′08.537″ 121°36′52.552″
39°22′07.170″ 121°36′54.828″
39°22′07.214″ 121°36′54.883″
39°22′07.009″ 121°36′55.152″
39°22′07.030″ 121°36′55.221″
39°22′06.765″ 121°36′55.562″
39°22′05.814″ 121°36′54.133″
39°22′04.222″ 121°36′51.643″
39°22′04.861″ 121°36′50.421″
39°22′06.468″ 121°36′46.591″
39°22′06.708″ 121°36′45.837″
39°22′06.946″ 121°36′45.721″
39°22′08.182″ 121°36′45.353″
39°22′09.143″ 121°36′44.874″
39°22′09.385″ 121°36′44.676″
39°22′09.637″ 121°36′44.279″
39°22′12.548″ 121°36′41.247″
39°22′13.333″ 121°36′40.523″
39°22′13.623″ 121°36′40.339″
</t>
  </si>
  <si>
    <t>39°21′59.758″ 121°36′43.325″
39°21′59.575″ 121°36′43.594″
39°21′58.554″ 121°36′44.343″
39°21′57.606″ 121°36′45.357″
39°21′56.018″ 121°36′47.453″
39°21′53.797″ 121°36′49.985″
39°21′52.521″ 121°36′51.168″
39°21′52.206″ 121°36′51.405″
39°21′51.285″ 121°36′51.893″
39°21′50.907″ 121°36′51.309″
39°21′50.720″ 121°36′50.960″
39°21′50.367″ 121°36′50.263″
39°21′57.569″ 121°36′40.947″
39°21′58.484″ 121°36′42.156″
39°21′58.484″ 121°36′42.258″
39°21′58.577″ 121°36′42.431″
39°21′58.741″ 121°36′42.500″
39°21′59.118″ 121°36′42.988″
39°21′59.352″ 121°36′42.987″
39°21′59.441″ 121°36′42.890″</t>
  </si>
  <si>
    <t xml:space="preserve">1 39°21′50.464″ 121°36′53.163″
2 39°21′51.261″ 121°36′55.539″
3 39°21′51.310″ 121°36′56.077″
4 39°21′51.259″ 121°36′56.420″
5 39°21′50.303″ 121°37′00.168″
6 39°21′49.665″ 121°37′02.935″
7 39°21′49.454″ 121°37′04.168″
8 39°21′49.364″ 121°37′05.354″
9 39°21′49.390″ 121°37′05.564″
10 39°21′49.345″ 121°37′05.597″
11 39°21′49.094″ 121°37′05.504″
12 39°21′48.752″ 121°37′05.574″
13 39°21′47.917″ 121°37′05.528″
14 39°21′48.649″ 121°36′52.596″
15 39°21′49.397″ 121°36′52.906″
16 39°21′49.472″ 121°36′53.091″
17 39°21′50.372″ 121°36′53.073″
</t>
  </si>
  <si>
    <t>1 39°21′49.397″ 121°37′06.535″
2 39°21′49.532″ 121°37′08.314″
3 39°21′49.350″ 121°37′13.011″
4 39°21′49.127″ 121°37′15.352″
5 39°21′49.119″ 121°37′16.172″
6 39°21′48.997″ 121°37′18.105″
7 39°21′48.015″ 121°37′22.791″
8 39°21′47.847″ 121°37′22.740″
9 39°21′47.746″ 121°37′22.650″
10 39°21′47.651″ 121°37′22.163″
11 39°21′47.506″ 121°37′21.936″
12 39°21′47.362″ 121°37′21.957″
13 39°21′47.204″ 121°37′22.085″
14 39°21′47.075″ 121°37′22.341″
15 39°21′46.974″ 121°37′22.404″
16 39°21′47.881″ 121°37′06.308″
17 39°21′48.725″ 121°37′06.499″
18 39°21′49.330″ 121°37′06.464″</t>
  </si>
  <si>
    <t xml:space="preserve">1 39°21′48.699″ 121°37′25.916″
2 39°21′48.422″ 121°37′26.449″
3 39°21′48.392″ 121°37′26.721″
4 39°21′48.127″ 121°37′27.152″
5 39°21′45.189″ 121°37′30.180″
6 39°21′38.438″ 121°37′38.043″
7 39°21′34.951″ 121°37′40.249″
8 39°21′34.498″ 121°37′40.428″
9 39°21′34.140″ 121°37′40.357″
10 39°21′33.922″ 121°37′40.101″
11 39°21′33.549″ 121°37′39.239″
12 39°21′33.206″ 121°37′39.209″
13 39°21′32.785″ 121°37′38.703″
14 39°21′32.442″ 121°37′38.333″
15 39°21′32.228″ 121°37′37.601″
16 39°21′31.918″ 121°37′37.284″
17 39°21′30.095″ 121°37′36.784″
18 39°21′46.225″ 121°37′22.833″
19 39°21′46.407″ 121°37′23.383″
20 39°21′46.433″ 121°37′23.803″
21 39°21′46.604″ 121°37′24.075″
22 39°21′47.114″ 121°37′24.170″
23 39°21′47.228″ 121°37′24.489″
24 39°21′47.413″ 121°37′24.529″
25 39°21′47.670″ 121°37′24.840″
26 39°21′47.707″ 121°37′25.345″
27 39°21′47.778″ 121°37′25.481″
28 39°21′48.133″ 121°37′25.657″
29 39°21′48.443″ 121°37′25.587″
</t>
  </si>
  <si>
    <t>1 39°21′31.860″ 121°37′41.619″
2 39°21′31.739″ 121°37′42.333″
3 39°21′30.914″ 121°37′44.777″
4 39°21′29.879″ 121°37′47.352″
5 39°21′28.616″ 121°37′50.112″
6 39°21′28.275″ 121°37′50.643″
7 39°21′28.004″ 121°37′50.888″
8 39°21′27.651″ 121°37′50.981″
9 39°21′26.612″ 121°37′50.626″
10 39°21′26.470″ 121°37′50.423″
11 39°21′26.357″ 121°37′50.317″
12 39°21′26.186″ 121°37′50.255″
13 39°21′25.857″ 121°37′50.389″
14 39°21′24.851″ 121°37′50.014″
15 39°21′24.691″ 121°37′50.158″
16 39°21′24.565″ 121°37′50.311″
17 39°21′27.097″ 121°37′42.943″
18 39°21′27.114″ 121°37′42.855″
19 39°21′27.083″ 121°37′42.671″
20 39°21′27.117″ 121°37′42.599″
21 39°21′27.043″ 121°37′42.357″
22 39°21′27.402″ 121°37′41.486″
23 39°21′27.161″ 121°37′41.200″
24 39°21′27.156″ 121°37′41.005″
25 39°21′27.716″ 121°37′40.413″
26 39°21′27.893″ 121°37′40.306″
27 39°21′29.433″ 121°37′38.380″
28 39°21′29.397″ 121°37′38.202″
29 39°21′29.261″ 121°37′38.152″
30 39°21′29.411″ 121°37′38.010″
31 39°21′29.482″ 121°37′38.089″
32 39°21′29.523″ 121°37′38.223″
33 39°21′29.596″ 121°37′38.302″
34 39°21′30.031″ 121°37′39.035″
35 39°21′30.147″ 121°37′39.311″
36 39°21′30.189″ 121°37′39.563″
37 39°21′30.252″ 121°37′39.701″
38 39°21′30.761″ 121°37′39.989″
39 39°21′31.715″ 121°37′41.172″</t>
  </si>
  <si>
    <t xml:space="preserve">1 39°21′32.644″ 121°36′59.699″
2 39°21′30.840″ 121°37′09.625″
3 39°21′29.024″ 121°37′20.078″
4 39°21′28.089″ 121°37′25.109″
5 39°21′27.039″ 121°37′30.765″
6 39°21′23.644″ 121°37′29.995″
7 39°21′26.586″ 121°37′13.676″
8 39°21′28.114″ 121°37′04.919″
9 39°21′28.203″ 121°37′03.730″
10 39°21′28.429″ 121°37′03.271″
11 39°21′28.398″ 121°37′02.888″
12 39°21′28.283″ 121°37′02.720″
13 39°21′28.362″ 121°37′01.950″
14 39°21′28.609″ 121°37′00.952″
15 39°21′28.793″ 121°37′00.804″
16 39°21′28.949″ 121°37′00.159″
17 39°21′31.317″ 121°37′00.102″
</t>
  </si>
  <si>
    <t>1 39°21′25.246″ 121°37′39.386″
2 39°21′25.518″ 121°37′40.190″
3 39°21′25.515″ 121°37′40.437″
4 39°21′25.760″ 121°37′40.698″
5 39°21′25.939″ 121°37′40.614″
6 39°21′25.555″ 121°37′41.038″
7 39°21′19.639″ 121°37′46.439″
8 39°21′19.258″ 121°37′45.973″
9 39°21′18.870″ 121°37′45.133″
10 39°21′18.448″ 121°37′45.507″
11 39°21′18.358″ 121°37′45.329″
12 39°21′17.414″ 121°37′46.384″
13 39°21′17.227″ 121°37′46.428″
14 39°21′09.290″ 121°37′53.676″
15 39°21′08.444″ 121°37′54.292″
16 39°21′07.753″ 121°37′54.529″
17 39°21′05.569″ 121°37′54.129″
18 39°21′01.032″ 121°37′52.455″
19 39°20′59.675″ 121°37′52.105″
20 39°21′00.780″ 121°37′46.352″
21 39°21′06.665″ 121°37′48.101″
22 39°21′07.328″ 121°37′43.578″
23 39°21′11.192″ 121°37′44.589″
24 39°21′12.985″ 121°37′43.076″
25 39°21′14.834″ 121°37′41.708″
26 39°21′16.730″ 121°37′40.538″
27 39°21′19.307″ 121°37′38.899″
28 39°21′19.275″ 121°37′39.796″
29 39°21′21.657″ 121°37′39.053″
30 39°21′22.027″ 121°37′39.023″
31 39°21′21.715″ 121°37′40.456″
32 39°21′21.765″ 121°37′40.928″
33 39°21′21.940″ 121°37′41.201″
34 39°21′22.447″ 121°37′41.709″</t>
  </si>
  <si>
    <t>1 39°21′00.462″ 121°37′46.268″
2 39°21′00.103″ 121°37′48.278″
3 39°20′59.870″ 121°37′49.186″
4 39°20′59.787″ 121°37′49.273″
5 39°20′59.751″ 121°37′49.374″
6 39°20′59.629″ 121°37′49.401″
7 39°20′59.458″ 121°37′49.333″
8 39°20′59.437″ 121°37′49.282″
9 39°20′59.403″ 121°37′49.252″
10 39°20′58.739″ 121°37′49.111″
11 39°20′58.558″ 121°37′49.111″
12 39°20′58.399″ 121°37′49.048″
13 39°20′57.114″ 121°37′48.745″
14 39°20′56.966″ 121°37′48.680″
15 39°20′56.961″ 121°37′48.515″
16 39°20′57.530″ 121°37′45.353″</t>
  </si>
  <si>
    <t>1 39°22′56.294″ 121°37′11.490″
2 39°22′56.640″ 121°37′12.466″
3 39°22′56.397″ 121°37′12.814″
4 39°22′55.998″ 121°37′12.827″
5 39°22′55.640″ 121°37′13.090″
6 39°22′55.160″ 121°37′13.774″
7 39°22′54.454″ 121°37′15.491″
8 39°22′53.905″ 121°37′16.252″
9 39°22′53.060″ 121°37′16.900″
10 39°22′52.631″ 121°37′16.976″
11 39°22′52.513″ 121°37′16.656″
12 39°22′51.007″ 121°37′16.751″
13 39°22′46.531″ 121°37′19.038″
14 39°22′41.847″ 121°37′21.668″
15 39°22′41.418″ 121°37′22.292″
16 39°22′41.451″ 121°37′22.752″
17 39°22′40.372″ 121°37′24.127″
18 39°22′40.023″ 121°37′24.808″
19 39°22′39.530″ 121°37′26.606″
20 39°22′39.242″ 121°37′29.245″
21 39°22′38.231″ 121°37′33.224″
22 39°22′37.470″ 121°37′35.173″
23 39°22′36.372″ 121°37′37.355″
24 39°22′34.912″ 121°37′39.554″
25 39°22′34.815″ 121°37′39.540″
26 39°22′34.450″ 121°37′40.163″
27 39°22′33.996″ 121°37′40.586″
28 39°22′33.696″ 121°37′40.624″
29 39°22′33.580″ 121°37′40.347″
30 39°22′33.196″ 121°37′40.605″
31 39°22′33.057″ 121°37′40.892″
32 39°22′33.041″ 121°37′41.332″
33 39°22′31.428″ 121°37′42.736″
34 39°22′29.926″ 121°37′43.841″
35 39°22′28.522″ 121°37′44.296″
36 39°22′26.027″ 121°37′44.307″
37 39°22′24.537″ 121°37′44.031″
38 39°22′23.610″ 121°37′43.565″
39 39°22′22.029″ 121°37′43.078″
40 39°22′21.521″ 121°37′42.778″
41 39°22′17.679″ 121°37′41.607″
42 39°22′16.137″ 121°37′41.005″
43 39°22′14.652″ 121°37′40.459″
44 39°22′13.490″ 121°37′39.451″
45 39°22′11.637″ 121°37′37.613″
46 39°22′09.701″ 121°37′35.299″
47 39°22′09.542″ 121°37′34.674″
48 39°22′10.165″ 121°37′33.876″
49 39°22′10.704″ 121°37′33.646″
50 39°22′11.741″ 121°37′35.591″
51 39°22′12.767″ 121°37′37.003″
52 39°22′13.736″ 121°37′38.041″
53 39°22′14.410″ 121°37′38.692″
54 39°22′15.403″ 121°37′39.395″
55 39°22′19.781″ 121°37′40.997″
56 39°22′24.006″ 121°37′41.663″
57 39°22′24.336″ 121°37′41.814″
58 39°22′25.803″ 121°37′41.691″
59 39°22′28.728″ 121°37′40.946″
60 39°22′29.414″ 121°37′40.573″
61 39°22′30.695″ 121°37′39.558″
62 39°22′31.735″ 121°37′38.147″
63 39°22′31.860″ 121°37′37.847″
64 39°22′34.798″ 121°37′33.014″
65 39°22′35.100″ 121°37′32.705″
66 39°22′36.137″ 121°37′30.957″
67 39°22′36.579″ 121°37′29.996″
68 39°22′37.111″ 121°37′28.295″
69 39°22′38.307″ 121°37′24.664″
70 39°22′40.133″ 121°37′22.140″
71 39°22′40.248″ 121°37′22.085″
72 39°22′40.252″ 121°37′21.264″
73 39°22′43.036″ 121°37′18.813″
74 39°22′51.565″ 121°37′14.376″
75 39°22′51.977″ 121°37′14.099″</t>
  </si>
  <si>
    <t>1 39°23′28.594″ 121°37′05.055″
2 39°23′28.613″ 121°37′05.208″
3 39°23′28.572″ 121°37′05.806″
4 39°23′28.578″ 121°37′06.421″
5 39°23′28.488″ 121°37′07.710″
6 39°23′28.522″ 121°37′08.485″
7 39°23′28.497″ 121°37′09.079″
8 39°23′28.543″ 121°37′10.227″
9 39°23′28.520″ 121°37′11.953″
10 39°23′28.488″ 121°37′12.164″
11 39°23′28.437″ 121°37′12.305″
12 39°23′28.330″ 121°37′12.409″
13 39°23′28.260″ 121°37′12.562″
14 39°23′28.131″ 121°37′12.668″
15 39°23′27.595″ 121°37′11.033″
16 39°23′27.381″ 121°37′10.628″
17 39°23′26.845″ 121°37′09.069″
18 39°23′26.538″ 121°37′07.992″
19 39°23′26.404″ 121°37′07.142″
20 39°23′25.922″ 121°37′05.888″
21 39°23′25.696″ 121°37′05.463″
22 39°23′25.669″ 121°37′05.182″
23 39°23′25.531″ 121°37′04.875″
24 39°23′25.428″ 121°37′04.837″
25 39°23′25.263″ 121°37′04.625″
26 39°23′25.207″ 121°37′04.412″
27 39°23′25.227″ 121°37′04.143″
28 39°23′25.302″ 121°37′03.763″
29 39°23′25.433″ 121°37′03.499″
30 39°23′25.446″ 121°37′03.436″
31 39°23′25.564″ 121°37′03.423″
32 39°23′27.256″ 121°37′04.295″
33 39°23′27.265″ 121°37′04.648″
34 39°23′27.286″ 121°37′04.686″
35 39°23′27.439″ 121°37′04.735″
36 39°23′27.502″ 121°37′04.677″
37 39°23′27.521″ 121°37′04.462″
38 39°23′27.557″ 121°37′04.452″
39 39°23′28.470″ 121°37′04.942″</t>
  </si>
  <si>
    <t>1 39°23′30.765″ 121°37′29.393″
2 39°23′30.322″ 121°37′32.705″
3 39°23′30.382″ 121°37′32.859″
4 39°23′30.929″ 121°37′33.104″
5 39°23′29.164″ 121°37′38.793″
6 39°23′27.780″ 121°37′43.096″
7 39°23′27.033″ 121°37′45.207″
8 39°23′26.769″ 121°37′45.032″
9 39°23′26.802″ 121°37′44.936″
10 39°23′26.750″ 121°37′44.836″
11 39°23′26.755″ 121°37′44.666″
12 39°23′26.138″ 121°37′44.212″
13 39°23′26.090″ 121°37′44.199″
14 39°23′26.030″ 121°37′44.214″
15 39°23′25.939″ 121°37′44.295″
16 39°23′25.833″ 121°37′44.246″
17 39°23′25.864″ 121°37′44.056″
18 39°23′25.841″ 121°37′43.885″
19 39°23′25.860″ 121°37′43.695″
20 39°23′25.506″ 121°37′42.389″
21 39°23′25.360″ 121°37′41.683″
22 39°23′25.225″ 121°37′40.770″
23 39°23′25.084″ 121°37′39.885″
24 39°23′25.064″ 121°37′39.669″
25 39°23′24.963″ 121°37′38.946″
26 39°23′24.967″ 121°37′38.689″
27 39°23′24.989″ 121°37′38.529″
28 39°23′25.083″ 121°37′38.256″
29 39°23′25.771″ 121°37′35.697″
30 39°23′26.617″ 121°37′32.264″
31 39°23′27.401″ 121°37′29.294″
32 39°23′27.486″ 121°37′29.091″
33 39°23′27.772″ 121°37′28.811″
34 39°23′28.122″ 121°37′28.583″
35 39°23′28.914″ 121°37′28.815″
36 39°23′29.337″ 121°37′28.871″
37 39°23′29.842″ 121°37′28.992″
38 39°23′29.968″ 121°37′29.070″
39 39°23′30.613″ 121°37′29.249″</t>
  </si>
  <si>
    <t xml:space="preserve">1 39°23′10.415″ 121°38′04.063″
2 39°23′10.422″ 121°38′04.184″
3 39°23′10.315″ 121°38′04.691″
4 39°23′10.214″ 121°38′05.334″
5 39°23′10.123″ 121°38′06.116″
6 39°23′10.021″ 121°38′06.593″
7 39°23′09.723″ 121°38′06.835″
8 39°23′09.693″ 121°38′06.951″
9 39°23′08.240″ 121°38′06.542″
10 39°23′06.405″ 121°38′05.981″
11 39°23′05.489″ 121°38′05.679″
12 39°23′05.383″ 121°38′05.622″
13 39°23′05.432″ 121°38′05.129″
14 39°23′05.525″ 121°38′04.518″
15 39°23′05.680″ 121°38′03.909″
16 39°23′05.827″ 121°38′02.833″
17 39°23′05.953″ 121°38′02.756″
18 39°23′06.147″ 121°38′02.693″
19 39°23′06.689″ 121°38′02.816″
20 39°23′06.979″ 121°38′02.841″
21 39°23′07.217″ 121°38′02.991″
22 39°23′09.613″ 121°38′03.647″
23 39°23′10.314″ 121°38′03.923″
</t>
  </si>
  <si>
    <t>1 39°23′09.695″ 121°38′11.949″
2 39°23′09.667″ 121°38′12.983″
3 39°23′09.513″ 121°38′13.075″
4 39°23′09.506″ 121°38′13.154″
5 39°23′09.548″ 121°38′13.360″
6 39°23′09.600″ 121°38′13.477″
7 39°23′09.614″ 121°38′13.715″
8 39°23′09.582″ 121°38′14.256″
9 39°23′09.588″ 121°38′15.023″
10 39°23′09.534″ 121°38′15.791″
11 39°23′09.564″ 121°38′16.080″
12 39°23′09.558″ 121°38′16.299″
13 39°23′09.516″ 121°38′16.541″
14 39°23′09.429″ 121°38′16.620″
15 39°23′09.028″ 121°38′16.612″
16 39°23′07.678″ 121°38′16.331″
17 39°23′07.175″ 121°38′16.261″
18 39°23′06.793″ 121°38′16.168″
19 39°23′06.712″ 121°38′16.065″
20 39°23′06.653″ 121°38′15.802″
21 39°23′06.735″ 121°38′15.268″
22 39°23′06.792″ 121°38′14.821″
23 39°23′06.896″ 121°38′14.562″
24 39°23′07.046″ 121°38′14.310″
25 39°23′07.350″ 121°38′14.134″
26 39°23′07.617″ 121°38′13.888″
27 39°23′07.884″ 121°38′13.731″
28 39°23′07.926″ 121°38′13.621″
29 39°23′07.819″ 121°38′13.392″
30 39°23′07.715″ 121°38′13.240″
31 39°23′07.745″ 121°38′12.928″
32 39°23′08.003″ 121°38′11.289″
33 39°23′08.363″ 121°38′11.338″
34 39°23′08.783″ 121°38′11.497″
35 39°23′09.163″ 121°38′11.560″
36 39°23′09.365″ 121°38′11.755″
37 39°23′09.639″ 121°38′11.869″</t>
  </si>
  <si>
    <t>1 39°23′09.606″ 121°38′17.516″
2 39°23′09.631″ 121°38′18.561″
3 39°23′09.703″ 121°38′19.610″
4 39°23′09.574″ 121°38′21.859″
5 39°23′09.374″ 121°38′23.106″
6 39°23′09.284″ 121°38′23.336″
7 39°23′09.267″ 121°38′23.484″
8 39°23′09.328″ 121°38′23.641″
9 39°23′09.418″ 121°38′23.991″
10 39°23′09.484″ 121°38′24.609″
11 39°23′09.692″ 121°38′25.857″
12 39°23′09.743″ 121°38′26.456″
13 39°23′09.725″ 121°38′27.335″
14 39°23′09.599″ 121°38′28.424″
15 39°23′09.490″ 121°38′29.087″
16 39°23′09.706″ 121°38′30.097″
17 39°23′09.756″ 121°38′31.306″
18 39°23′09.781″ 121°38′32.506″
19 39°23′09.759″ 121°38′34.484″
20 39°23′09.665″ 121°38′34.787″
21 39°23′09.509″ 121°38′34.956″
22 39°23′09.063″ 121°38′35.145″
23 39°23′08.930″ 121°38′35.090″
24 39°23′08.795″ 121°38′34.919″
25 39°23′08.329″ 121°38′33.979″
26 39°23′07.925″ 121°38′33.359″
27 39°23′07.572″ 121°38′32.398″
28 39°23′07.578″ 121°38′32.190″
29 39°23′07.520″ 121°38′31.851″
30 39°23′07.585″ 121°38′31.580″
31 39°23′07.661″ 121°38′31.476″
32 39°23′07.744″ 121°38′31.464″
33 39°23′07.783″ 121°38′31.129″
34 39°23′07.684″ 121°38′31.103″
35 39°23′07.710″ 121°38′30.940″
36 39°23′07.602″ 121°38′30.634″
37 39°23′07.487″ 121°38′30.685″
38 39°23′06.727″ 121°38′30.145″
39 39°23′06.402″ 121°38′29.875″
40 39°23′05.860″ 121°38′29.542″
41 39°23′05.448″ 121°38′29.370″
42 39°23′04.863″ 121°38′29.178″
43 39°23′04.110″ 121°38′28.781″
44 39°23′04.043″ 121°38′28.575″
45 39°23′03.911″ 121°38′28.435″
46 39°23′03.865″ 121°38′28.169″
47 39°23′03.869″ 121°38′28.107″
48 39°23′03.766″ 121°38′27.991″
49 39°23′03.793″ 121°38′27.377″
50 39°23′03.528″ 121°38′27.132″
51 39°23′03.966″ 121°38′26.007″
52 39°23′04.174″ 121°38′25.665″
53 39°23′04.460″ 121°38′24.350″
54 39°23′04.493″ 121°38′24.282″
55 39°23′05.562″ 121°38′23.489″
56 39°23′05.531″ 121°38′23.403″
57 39°23′05.574″ 121°38′23.228″
58 39°23′05.649″ 121°38′23.288″
59 39°23′06.022″ 121°38′23.355″
60 39°23′06.145″ 121°38′23.408″
61 39°23′08.272″ 121°38′23.654″
62 39°23′08.316″ 121°38′23.522″
63 39°23′07.696″ 121°38′23.466″
64 39°23′07.508″ 121°38′23.518″
65 39°23′06.446″ 121°38′23.264″
66 39°23′05.927″ 121°38′23.283″
67 39°23′05.631″ 121°38′22.895″
68 39°23′05.651″ 121°38′21.941″
69 39°23′05.914″ 121°38′20.381″
70 39°23′05.939″ 121°38′20.087″
71 39°23′05.795″ 121°38′19.594″
72 39°23′05.906″ 121°38′19.379″
73 39°23′06.137″ 121°38′19.046″
74 39°23′06.180″ 121°38′18.490″
75 39°23′06.363″ 121°38′17.415″
76 39°23′06.478″ 121°38′16.995″
77 39°23′06.795″ 121°38′16.801″
78 39°23′07.070″ 121°38′16.790″
79 39°23′07.950″ 121°38′16.990″
80 39°23′08.363″ 121°38′17.030″
81 39°23′09.470″ 121°38′17.372″</t>
  </si>
  <si>
    <t>1 39°23′19.236″ 121°38′49.975″
2 39°23′19.372″ 121°38′51.163″
3 39°23′23.968″ 121°39′01.238″
4 39°23′24.097″ 121°39′01.601″
5 39°23′24.726″ 121°39′02.949″
6 39°23′25.154″ 121°39′04.032″
7 39°23′25.407″ 121°39′04.591″
8 39°23′25.045″ 121°39′04.846″
9 39°23′24.106″ 121°39′02.924″
10 39°23′23.881″ 121°39′02.778″
11 39°23′23.792″ 121°39′02.862″
12 39°23′22.867″ 121°39′03.004″
13 39°23′22.550″ 121°39′03.376″
14 39°23′21.421″ 121°39′03.296″
15 39°23′19.347″ 121°39′03.369″
16 39°23′16.633″ 121°39′03.142″
17 39°23′15.136″ 121°39′03.231″
18 39°23′14.832″ 121°39′03.064″
19 39°23′14.704″ 121°39′02.852″
20 39°23′14.793″ 121°39′02.391″
21 39°23′14.299″ 121°39′01.441″
22 39°23′14.181″ 121°39′00.933″
23 39°23′13.748″ 121°39′01.433″
24 39°23′13.654″ 121°39′01.419″
25 39°23′13.254″ 121°39′01.099″
26 39°23′13.101″ 121°39′00.845″
27 39°23′12.910″ 121°39′00.387″
28 39°23′12.771″ 121°39′00.184″
29 39°23′12.551″ 121°39′00.093″
30 39°23′11.666″ 121°39′00.042″
31 39°23′11.407″ 121°38′59.892″
32 39°23′11.168″ 121°38′59.556″
33 39°23′10.767″ 121°38′58.009″
34 39°23′10.725″ 121°38′57.356″
35 39°23′08.979″ 121°38′57.035″
36 39°23′08.702″ 121°38′56.910″
37 39°23′08.590″ 121°38′56.703″
38 39°23′08.937″ 121°38′56.232″
39 39°23′09.423″ 121°38′55.027″
40 39°23′09.289″ 121°38′50.964″
41 39°23′09.478″ 121°38′49.790″
42 39°23′10.062″ 121°38′49.027″
43 39°23′10.935″ 121°38′48.056″
44 39°23′11.653″ 121°38′47.521″
45 39°23′12.291″ 121°38′47.339″
46 39°23′13.044″ 121°38′47.235″
47 39°23′12.317″ 121°38′43.095″
48 39°23′13.084″ 121°38′42.390″
49 39°23′13.362″ 121°38′42.302″
50 39°23′15.213″ 121°38′45.468″
51 39°23′15.999″ 121°38′46.939″
52 39°23′16.206″ 121°38′47.559″
53 39°23′16.297″ 121°38′47.698″
54 39°23′16.308″ 121°38′47.943″
55 39°23′16.057″ 121°38′47.951″
56 39°23′13.110″ 121°38′47.508″
57 39°23′13.519″ 121°38′48.631″
58 39°23′14.230″ 121°38′48.343″
59 39°23′15.231″ 121°38′48.381″
60 39°23′15.497″ 121°38′48.473″
61 39°23′16.932″ 121°38′48.476″
62 39°23′17.441″ 121°38′48.686″
63 39°23′17.654″ 121°38′48.691″
64 39°23′18.374″ 121°38′50.212″</t>
  </si>
  <si>
    <t xml:space="preserve">1 39°23′25.181″ 121°39′04.988″
2 39°23′25.269″ 121°39′05.128″
3 39°23′25.729″ 121°39′05.986″
4 39°23′26.107″ 121°39′06.857″
5 39°23′26.350″ 121°39′07.503″
6 39°23′26.343″ 121°39′07.626″
7 39°23′26.291″ 121°39′07.723″
8 39°23′25.887″ 121°39′07.846″
9 39°23′25.668″ 121°39′08.057″
10 39°23′25.313″ 121°39′08.138″
11 39°23′24.521″ 121°39′08.260″
12 39°23′24.481″ 121°39′08.197″
13 39°23′24.288″ 121°39′07.443″
14 39°23′24.046″ 121°39′06.335″
15 39°23′23.928″ 121°39′06.030″
16 39°23′23.885″ 121°39′05.821″
17 39°23′23.957″ 121°39′05.690″
18 39°23′24.483″ 121°39′05.296″
19 39°23′24.995″ 121°39′04.975″
20 39°23′25.097″ 121°39′04.948″
</t>
  </si>
  <si>
    <t xml:space="preserve">1 39°23′29.760″ 121°39′07.540″
2 39°23′29.757″ 121°39′07.595″
3 39°23′29.864″ 121°39′08.079″
4 39°23′29.867″ 121°39′08.179″
5 39°23′29.747″ 121°39′08.192″
6 39°23′29.723″ 121°39′10.314″
7 39°23′29.660″ 121°39′10.318″
8 39°23′29.612″ 121°39′10.366″
9 39°23′29.551″ 121°39′10.387″
10 39°23′29.494″ 121°39′10.427″
11 39°23′28.587″ 121°39′10.284″
12 39°23′28.101″ 121°39′09.979″
13 39°23′27.837″ 121°39′09.753″
14 39°23′27.598″ 121°39′09.452″
15 39°23′27.395″ 121°39′09.011″
16 39°23′27.163″ 121°39′08.363″
17 39°23′27.092″ 121°39′08.098″
18 39°23′27.119″ 121°39′07.825″
19 39°23′27.278″ 121°39′07.497″
20 39°23′27.436″ 121°39′07.383″
21 39°23′27.651″ 121°39′07.374″
22 39°23′27.969″ 121°39′07.392″
23 39°23′28.827″ 121°39′07.520″
24 39°23′29.578″ 121°39′07.520″
</t>
  </si>
  <si>
    <t>1 39°23′34.960″ 121°39′08.908″
2 39°23′34.602″ 121°39′10.252″
3 39°23′34.480″ 121°39′11.021″
4 39°23′34.455″ 121°39′11.735″
5 39°23′34.422″ 121°39′11.861″
6 39°23′34.439″ 121°39′11.947″
7 39°23′34.097″ 121°39′13.397″
8 39°23′34.012″ 121°39′13.581″
9 39°23′33.966″ 121°39′13.517″
10 39°23′33.891″ 121°39′13.315″
11 39°23′33.755″ 121°39′13.059″
12 39°23′33.187″ 121°39′12.554″
13 39°23′32.484″ 121°39′11.953″
14 39°23′31.752″ 121°39′11.500″
15 39°23′31.702″ 121°39′11.367″
16 39°23′31.711″ 121°39′11.263″
17 39°23′31.809″ 121°39′11.112″
18 39°23′31.377″ 121°39′11.033″
19 39°23′31.195″ 121°39′10.931″
20 39°23′31.097″ 121°39′10.741″
21 39°23′31.004″ 121°39′10.133″
22 39°23′30.960″ 121°39′09.487″
23 39°23′30.994″ 121°39′08.301″
24 39°23′31.045″ 121°39′07.865″
25 39°23′31.128″ 121°39′07.684″
26 39°23′31.225″ 121°39′07.733″
27 39°23′32.433″ 121°39′07.838″
28 39°23′33.739″ 121°39′08.016″
29 39°23′34.012″ 121°39′08.035″
30 39°23′34.288″ 121°39′08.154″
31 39°23′34.594″ 121°39′08.419″
32 39°23′34.579″ 121°39′08.617″
33 39°23′34.646″ 121°39′08.692″</t>
  </si>
  <si>
    <t xml:space="preserve">1 39°23′41.732″ 121°39′20.207″
2 39°23′41.266″ 121°39′21.897″
3 39°23′41.125″ 121°39′22.674″
4 39°23′40.937″ 121°39′23.265″
5 39°23′39.850″ 121°39′22.680″
6 39°23′39.176″ 121°39′22.356″
7 39°23′39.151″ 121°39′22.439″
8 39°23′38.100″ 121°39′22.366″
9 39°23′38.973″ 121°39′22.491″
10 39°23′38.843″ 121°39′22.430″
11 39°23′38.904″ 121°39′22.246″
12 39°23′38.147″ 121°39′21.855″
13 39°23′36.515″ 121°39′21.124″
14 39°23′36.455″ 121°39′21.165″
15 39°23′33.960″ 121°39′19.971″
16 39°23′33.779″ 121°39′19.802″
17 39°23′33.723″ 121°39′19.509″
18 39°23′33.712″ 121°39′18.549″
19 39°23′33.768″ 121°39′18.386″
20 39°23′33.855″ 121°39′18.377″
21 39°23′36.761″ 121°39′19.014″
22 39°23′36.861″ 121°39′19.069″
23 39°23′36.907″ 121°39′19.235″
24 39°23′37.742″ 121°39′19.344″
25 39°23′39.676″ 121°39′19.813″
26 39°23′40.610″ 121°39′19.961″
</t>
  </si>
  <si>
    <t>1 39°23′35.975″ 121°39′22.504″
2 39°23′36.553″ 121°39′23.306″
3 39°23′37.001″ 121°39′23.975″
4 39°23′37.075″ 121°39′24.131″
5 39°23′37.056″ 121°39′24.190″
6 39°23′36.348″ 121°39′24.887″
7 39°23′35.838″ 121°39′25.331″
8 39°23′35.710″ 121°39′25.392″
9 39°23′35.463″ 121°39′24.966″
10 39°23′35.224″ 121°39′24.201″
11 39°23′35.092″ 121°39′23.542″
12 39°23′34.976″ 121°39′23.277″
13 39°23′35.037″ 121°39′23.173″
14 39°23′35.337″ 121°39′23.027″
15 39°23′35.578″ 121°39′22.859″
16 39°23′35.788″ 121°39′22.582″</t>
  </si>
  <si>
    <t>1 39°23′37.217″ 121°39′24.349″
2 39°23′37.631″ 121°39′24.981″
3 39°23′38.082″ 121°39′25.797″
4 39°23′38.415″ 121°39′26.597″
5 39°23′37.977″ 121°39′27.003″
6 39°23′37.939″ 121°39′27.098″
7 39°23′38.128″ 121°39′27.471″
8 39°23′38.196″ 121°39′27.668″
9 39°23′38.062″ 121°39′27.881″
10 39°23′37.979″ 121°39′27.859″
11 39°23′37.016″ 121°39′29.106″
12 39°23′36.491″ 121°39′29.912″
13 39°23′36.046″ 121°39′30.473″
14 39°23′35.650″ 121°39′30.700″
15 39°23′35.505″ 121°39′30.665″
16 39°23′35.106″ 121°39′30.299″
17 39°23′35.035″ 121°39′30.303″
18 39°23′34.725″ 121°39′29.980″
19 39°23′34.633″ 121°39′29.815″
20 39°23′35.478″ 121°39′27.696″
21 39°23′35.583″ 121°39′27.296″
22 39°23′35.625″ 121°39′26.393″
23 39°23′35.657″ 121°39′26.158″
24 39°23′35.774″ 121°39′25.926″
25 39°23′36.543″ 121°39′25.233″
26 39°23′36.892″ 121°39′25.002″
27 39°23′36.719″ 121°39′24.723″
28 39°23′36.996″ 121°39′24.471″</t>
  </si>
  <si>
    <t xml:space="preserve">1 39°23′50.820″ 121°38′35.722″
2 39°23′49.149″ 121°38′40.315″
3 39°23′47.246″ 121°38′45.743″
4 39°23′47.258″ 121°38′46.493″
5 39°23′46.610″ 121°38′46.776″
6 39°23′46.493″ 121°38′46.756″
7 39°23′46.457″ 121°38′46.825″
8 39°23′45.600″ 121°38′46.907″
9 39°23′44.258″ 121°38′47.106″
10 39°23′44.209″ 121°38′47.231″
11 39°23′44.290″ 121°38′47.511″
12 39°23′44.171″ 121°38′47.573″
13 39°23′44.179″ 121°38′47.680″
14 39°23′43.807″ 121°38′49.344″
15 39°23′43.331″ 121°38′51.151″
16 39°23′43.202″ 121°38′52.357″
17 39°23′43.318″ 121°38′52.637″
18 39°23′43.544″ 121°38′52.900″
19 39°23′43.630″ 121°38′53.190″
20 39°23′43.849″ 121°38′53.143″
21 39°23′44.251″ 121°38′53.399″
22 39°23′44.299″ 121°38′53.571″
23 39°23′44.255″ 121°38′55.587″
24 39°23′43.471″ 121°38′55.663″
25 39°23′42.793″ 121°38′55.544″
26 39°23′42.102″ 121°38′55.538″
27 39°23′40.963″ 121°38′55.298″
28 39°23′40.820″ 121°38′55.340″
29 39°23′40.425″ 121°38′55.222″
30 39°23′40.299″ 121°38′55.471″
31 39°23′40.276″ 121°38′55.934″
32 39°23′40.089″ 121°38′56.630″
33 39°23′40.258″ 121°38′57.066″
34 39°23′39.929″ 121°38′58.237″
35 39°23′39.683″ 121°38′58.720″
36 39°23′36.969″ 121°39′06.284″
37 39°23′36.918″ 121°39′06.456″
38 39°23′36.451″ 121°39′06.359″
39 39°23′35.888″ 121°39′06.414″
40 39°23′35.848″ 121°39′06.228″
41 39°23′35.617″ 121°39′06.031″
42 39°23′36.120″ 121°39′03.413″
43 39°23′39.331″ 121°38′48.715″
44 39°23′39.252″ 121°38′48.178″
45 39°23′39.304″ 121°38′47.858″
46 39°23′39.162″ 121°38′47.586″
47 39°23′38.994″ 121°38′46.069″
48 39°23′46.777″ 121°38′45.158″
49 39°23′46.851″ 121°38′45.190″
50 39°23′46.995″ 121°38′45.048″
51 39°23′50.417″ 121°38′35.507″
</t>
  </si>
  <si>
    <t xml:space="preserve">1 39°23′46.246″ 121°38′47.518″
2 39°23′46.374″ 121°38′47.967″
3 39°23′46.479″ 121°38′48.054″
4 39°23′46.812″ 121°38′48.724″
5 39°23′46.831″ 121°38′48.923″
6 39°23′47.610″ 121°38′49.553″
7 39°23′47.816″ 121°38′49.923″
8 39°23′47.681″ 121°38′50.445″
9 39°23′47.307″ 121°38′50.650″
10 39°23′47.176″ 121°38′50.825″
11 39°23′47.059″ 121°38′51.354″
12 39°23′46.859″ 121°38′51.672″
13 39°23′47.388″ 121°38′52.051″
14 39°23′47.646″ 121°38′52.067″
15 39°23′48.395″ 121°38′52.110″
16 39°23′48.828″ 121°38′52.618″
17 39°23′49.211″ 121°38′53.521″
18 39°23′49.068″ 121°38′53.895″
19 39°23′49.101″ 121°38′54.125″
20 39°23′48.875″ 121°38′55.352″
21 39°23′48.704″ 121°38′56.012″
22 39°23′48.937″ 121°38′56.276″
23 39°23′48.551″ 121°38′57.730″
24 39°23′48.340″ 121°38′57.768″
25 39°23′47.759″ 121°38′57.598″
26 39°23′47.408″ 121°38′57.572″
27 39°23′47.239″ 121°38′57.632″
28 39°23′47.078″ 121°38′57.799″
29 39°23′46.802″ 121°38′58.824″
30 39°23′46.680″ 121°38′58.959″
31 39°23′46.355″ 121°38′59.020″
32 39°23′46.393″ 121°38′59.258″
33 39°23′46.987″ 121°38′59.112″
34 39°23′47.272″ 121°38′58.862″
35 39°23′47.573″ 121°38′58.156″
36 39°23′48.093″ 121°38′58.244″
37 39°23′47.311″ 121°38′59.080″
38 39°23′46.647″ 121°38′59.676″
39 39°23′45.300″ 121°39′04.918″
40 39°23′45.074″ 121°39′05.449″
41 39°23′44.275″ 121°39′08.294″
42 39°23′44.377″ 121°39′08.737″
43 39°23′44.096″ 121°39′10.057″
44 39°23′44.201″ 121°39′10.379″
45 39°23′43.955″ 121°39′11.232″
46 39°23′43.907″ 121°39′11.570″
47 39°23′42.746″ 121°39′15.867″
48 39°23′42.240″ 121°39′18.260″
49 39°23′41.867″ 121°39′19.828″
50 39°23′40.868″ 121°39′19.509″
51 39°23′40.683″ 121°39′19.508″
52 39°23′37.038″ 121°39′18.699″
53 39°23′33.484″ 121°39′17.791″
54 39°23′33.860″ 121°39′15.719″
55 39°23′36.316″ 121°39′06.856″
56 39°23′36.325″ 121°39′06.589″
57 39°23′36.451″ 121°39′06.359″
58 39°23′37.109″ 121°39′06.500″
59 39°23′37.238″ 121°39′06.201″
60 39°23′39.991″ 121°38′58.612″
61 39°23′39.808″ 121°38′58.494″
62 39°23′39.860″ 121°38′58.324″
63 39°23′40.090″ 121°38′57.834″
64 39°23′40.258″ 121°38′57.066″
65 39°23′40.238″ 121°38′56.903″
66 39°23′40.089″ 121°38′56.630″
67 39°23′40.276″ 121°38′55.934″
68 39°23′40.299″ 121°38′55.471″
69 39°23′40.522″ 121°38′55.197″
70 39°23′40.820″ 121°38′55.340″
71 39°23′40.963″ 121°38′55.298″
72 39°23′42.102″ 121°38′55.538″
73 39°23′42.793″ 121°38′55.544″
74 39°23′43.471″ 121°38′55.663″
75 39°23′44.255″ 121°38′55.587″
76 39°23′44.406″ 121°38′55.561″
77 39°23′44.326″ 121°38′54.341″
78 39°23′44.383″ 121°38′53.376″
79 39°23′43.602″ 121°38′52.867″
80 39°23′43.273″ 121°38′52.375″
81 39°23′43.420″ 121°38′51.147″
82 39°23′44.257″ 121°38′47.649″
83 39°23′44.290″ 121°38′47.511″
84 39°23′44.537″ 121°38′47.431″
85 39°23′45.795″ 121°38′47.367″
86 39°23′46.042″ 121°38′47.400″
</t>
  </si>
  <si>
    <t xml:space="preserve">1 39°23′52.222″ 121°38′45.751″
2 39°23′52.237″ 121°38′46.109″
3 39°23′52.162″ 121°38′46.555″
4 39°23′51.786″ 121°38′47.512″
5 39°23′51.678″ 121°38′47.858″
6 39°23′51.606″ 121°38′47.833″
7 39°23′51.615″ 121°38′47.891″
8 39°23′51.559″ 121°38′48.110″
9 39°23′51.424″ 121°38′48.492″
10 39°23′51.274″ 121°38′48.704″
11 39°23′50.884″ 121°38′48.446″
12 39°23′49.907″ 121°38′47.284″
13 39°23′49.933″ 121°38′47.183″
14 39°23′49.206″ 121°38′46.450″
15 39°23′48.713″ 121°38′46.096″
16 39°23′48.364″ 121°38′45.927″
17 39°23′48.223″ 121°38′45.708″
18 39°23′48.004″ 121°38′45.543″
19 39°23′47.846″ 121°38′45.500″
20 39°23′47.802″ 121°38′45.412″
21 39°23′48.006″ 121°38′44.824″
22 39°23′48.021″ 121°38′44.710″
23 39°23′48.400″ 121°38′43.710″
24 39°23′48.528″ 121°38′43.253″
25 39°23′48.592″ 121°38′42.917″
26 39°23′50.181″ 121°38′43.913″
27 39°23′51.233″ 121°38′44.617″
28 39°23′52.024″ 121°38′45.414″
</t>
  </si>
  <si>
    <t xml:space="preserve">1 39°23′50.594″ 121°38′48.762″
2 39°23′50.403″ 121°38′49.341″
3 39°23′50.260″ 121°38′50.300″
4 39°23′49.868″ 121°38′51.720″
5 39°23′49.710″ 121°38′52.507″
6 39°23′49.518″ 121°38′52.996″
7 39°23′49.461″ 121°38′53.201″
8 39°23′49.346″ 121°38′53.210″
9 39°23′48.652″ 121°38′51.731″
10 39°23′48.617″ 121°38′51.480″
11 39°23′48.477″ 121°38′51.032″
12 39°23′48.524″ 121°38′50.977″
13 39°23′48.501″ 121°38′50.569″
14 39°23′48.534″ 121°38′50.459″
15 39°23′48.674″ 121°38′50.435″
16 39°23′48.773″ 121°38′50.300″
17 39°23′48.749″ 121°38′49.836″
18 39°23′48.466″ 121°38′49.191″
19 39°23′48.348″ 121°38′49.126″
20 39°23′47.866″ 121°38′48.039″
21 39°23′47.635″ 121°38′47.651″
22 39°23′47.405″ 121°38′47.436″
23 39°23′47.276″ 121°38′47.441″
24 39°23′47.341″ 121°38′47.201″
25 39°23′47.376″ 121°38′47.135″
26 39°23′47.440″ 121°38′46.573″
27 39°23′47.587″ 121°38′45.916″
28 39°23′47.910″ 121°38′46.099″
29 39°23′49.553″ 121°38′47.621″
30 39°23′49.967″ 121°38′48.087″
31 39°23′50.492″ 121°38′48.582″
</t>
  </si>
  <si>
    <t xml:space="preserve">1 39°23′48.703″ 121°38′58.431″
2 39°23′48.704″ 121°38′58.585″
3 39°23′48.535″ 121°38′59.147″
4 39°23′48.251″ 121°39′00.331″
5 39°23′47.956″ 121°39′01.428″
6 39°23′47.688″ 121°39′02.550″
7 39°23′47.422″ 121°39′03.873″
8 39°23′47.302″ 121°39′04.866″
9 39°23′47.346″ 121°39′05.040″
10 39°23′46.785″ 121°39′07.360″
11 39°23′46.746″ 121°39′07.492″
12 39°23′46.186″ 121°39′07.525″
13 39°23′45.964″ 121°39′07.986″
14 39°23′45.788″ 121°39′08.155″
15 39°23′45.576″ 121°39′08.110″
16 39°23′45.509″ 121°39′08.159″
17 39°23′45.402″ 121°39′08.131″
18 39°23′45.397″ 121°39′08.103″
19 39°23′44.995″ 121°39′07.874″
20 39°23′44.943″ 121°39′07.760″
21 39°23′45.032″ 121°39′07.213″
22 39°23′46.214″ 121°39′03.057″
23 39°23′46.468″ 121°39′01.822″
24 39°23′46.570″ 121°39′01.589″
25 39°23′46.813″ 121°39′00.505″
26 39°23′47.053″ 121°38′59.904″
27 39°23′47.240″ 121°38′59.769″
28 39°23′47.600″ 121°38′59.304″
29 39°23′48.493″ 121°38′58.295″
30 39°23′48.596″ 121°38′58.321″
</t>
  </si>
  <si>
    <t xml:space="preserve">1 39°23′58.228″ 121°38′55.582″
2 39°23′58.239″ 121°38′55.955″
3 39°23′58.128″ 121°38′56.772″
4 39°23′57.883″ 121°38′57.981″
5 39°23′57.014″ 121°39′00.845″
6 39°23′57.122″ 121°39′00.962″
7 39°23′56.659″ 121°39′02.548″
8 39°23′56.346″ 121°39′02.552″
9 39°23′56.177″ 121°39′02.460″
10 39°23′55.536″ 121°39′02.221″
11 39°23′55.507″ 121°39′02.135″
12 39°23′55.433″ 121°39′02.124″
13 39°23′55.255″ 121°39′02.295″
14 39°23′55.076″ 121°39′02.584″
15 39°23′54.840″ 121°39′02.869″
16 39°23′54.720″ 121°39′03.119″
17 39°23′54.511″ 121°39′03.291″
18 39°23′54.206″ 121°39′03.456″
19 39°23′53.741″ 121°39′03.320″
20 39°23′53.378″ 121°39′03.058″
21 39°23′53.294″ 121°39′03.086″
22 39°23′53.091″ 121°39′02.930″
23 39°23′52.862″ 121°39′03.106″
24 39°23′52.820″ 121°39′03.211″
25 39°23′52.782″ 121°39′03.209″
26 39°23′52.337″ 121°39′04.083″
27 39°23′52.199″ 121°39′04.036″
28 39°23′52.161″ 121°39′03.951″
29 39°23′51.004″ 121°39′03.548″
30 39°23′50.209″ 121°39′03.110″
31 39°23′50.096″ 121°39′03.123″
32 39°23′50.032″ 121°39′03.212″
33 39°23′49.822″ 121°39′03.300″
34 39°23′49.478″ 121°39′03.270″
35 39°23′48.689″ 121°39′03.029″
36 39°23′47.825″ 121°39′02.698″
37 39°23′47.888″ 121°39′02.556″
38 39°23′48.199″ 121°39′01.064″
39 39°23′48.807″ 121°38′58.852″
40 39°23′49.187″ 121°38′57.907″
41 39°23′49.179″ 121°38′57.713″
42 39°23′49.118″ 121°38′57.651″
43 39°23′49.162″ 121°38′57.461″
44 39°23′49.174″ 121°38′57.284″
45 39°23′49.104″ 121°38′57.206″
46 39°23′49.523″ 121°38′55.580″
47 39°23′49.633″ 121°38′54.841″
48 39°23′49.711″ 121°38′54.690″
49 39°23′49.732″ 121°38′54.261″
50 39°23′49.899″ 121°38′54.155″
51 39°23′49.797″ 121°38′53.806″
52 39°23′50.142″ 121°38′52.369″
53 39°23′50.055″ 121°38′52.339″
54 39°23′50.078″ 121°38′52.229″
55 39°23′50.165″ 121°38′52.260″
56 39°23′50.931″ 121°38′49.253″
57 39°23′51.003″ 121°38′49.177″
58 39°23′51.221″ 121°38′49.314″
59 39°23′51.790″ 121°38′49.824″
60 39°23′52.604″ 121°38′50.477″
61 39°23′52.874″ 121°38′50.759″
62 39°23′53.406″ 121°38′51.140″
63 39°23′53.894″ 121°38′51.592″
64 39°23′55.236″ 121°38′52.684″
65 39°23′55.957″ 121°38′53.316″
66 39°23′56.448″ 121°38′53.762″
67 39°23′56.827″ 121°38′54.188″
68 39°23′57.278″ 121°38′54.529″
69 39°23′57.448″ 121°38′54.749″
70 39°23′58.037″ 121°38′55.215″
</t>
  </si>
  <si>
    <t xml:space="preserve">1 39°23′58.219″ 121°38′52.299″
2 39°23′58.233″ 121°38′52.448″
3 39°23′58.162″ 121°38′53.724″
4 39°23′58.106″ 121°38′54.284″
5 39°23′58.045″ 121°38′54.488″
6 39°23′57.924″ 121°38′54.463″
7 39°23′57.064″ 121°38′53.704″
8 39°23′56.517″ 121°38′53.267″
9 39°23′54.206″ 121°38′51.230″
10 39°23′52.554″ 121°38′49.674″
11 39°23′53.348″ 121°38′47.899″
12 39°23′53.451″ 121°38′47.849″
13 39°23′54.050″ 121°38′48.424″
14 39°23′55.261″ 121°38′49.475″
15 39°23′57.736″ 121°38′51.856″
16 39°23′57.846″ 121°38′51.991″
</t>
  </si>
  <si>
    <t>1 39°24′06.149″ 121°39′02.762″
2 39°24′05.838″ 121°39′03.813″
3 39°24′05.740″ 121°39′03.905″
4 39°24′05.587″ 121°39′04.274″
5 39°24′05.304″ 121°39′04.288″
6 39°24′05.265″ 121°39′04.394″
7 39°24′04.777″ 121°39′04.497″
8 39°24′02.921″ 121°39′04.017″
9 39°24′02.146″ 121°39′03.648″
10 39°24′01.940″ 121°39′03.743″
11 39°24′01.816″ 121°39′03.677″
12 39°24′01.809″ 121°39′03.546″
13 39°24′01.684″ 121°39′03.455″
14 39°24′01.372″ 121°39′03.492″
15 39°24′00.001″ 121°39′03.413″
16 39°23′58.725″ 121°39′03.384″
17 39°23′57.974″ 121°39′03.189″
18 39°23′57.189″ 121°39′02.764″
19 39°23′57.150″ 121°39′02.646″
20 39°23′57.211″ 121°39′02.312″
21 39°23′57.270″ 121°39′02.142″
22 39°23′57.532″ 121°39′01.077″
23 39°23′57.925″ 121°38′59.788″
24 39°23′58.623″ 121°38′57.093″
25 39°23′59.043″ 121°38′56.042″
26 39°24′01.110″ 121°38′57.858″
27 39°24′02.188″ 121°38′58.807″
28 39°24′03.184″ 121°38′59.794″
29 39°24′04.640″ 121°39′00.977″
30 39°24′05.936″ 121°39′02.265″</t>
  </si>
  <si>
    <t xml:space="preserve">1 39°24′14.607″ 121°38′55.557″
2 39°24′14.628″ 121°38′55.690″
3 39°24′14.369″ 121°38′56.021″
4 39°24′14.172″ 121°38′56.394″
5 39°24′13.693″ 121°38′56.716″
6 39°24′13.474″ 121°38′57.049″
7 39°24′13.402″ 121°38′57.095″
8 39°24′13.364″ 121°38′57.064″
9 39°24′13.027″ 121°38′57.011″
10 39°24′12.691″ 121°38′56.904″
11 39°24′12.875″ 121°38′56.704″
12 39°24′12.815″ 121°38′56.567″
13 39°24′12.905″ 121°38′56.480″
14 39°24′12.963″ 121°38′56.600″
15 39°24′13.002″ 121°38′56.579″
16 39°24′12.804″ 121°38′55.897″
17 39°24′12.735″ 121°38′55.817″
18 39°24′12.088″ 121°38′56.516″
19 39°24′11.711″ 121°38′56.851″
20 39°24′11.406″ 121°38′57.256″
21 39°24′11.434″ 121°38′57.332″
22 39°24′11.370″ 121°38′57.606″
23 39°24′11.061″ 121°38′57.838″
24 39°24′10.866″ 121°38′57.851″
25 39°24′10.600″ 121°38′57.773″
26 39°24′10.252″ 121°38′57.370″
27 39°24′09.030″ 121°38′56.778″
28 39°24′10.539″ 121°38′55.479″
29 39°24′12.471″ 121°38′53.748″
30 39°24′12.914″ 121°38′54.041″
31 39°24′12.899″ 121°38′54.162″
32 39°24′13.276″ 121°38′54.561″
33 39°24′13.563″ 121°38′54.254″
34 39°24′13.952″ 121°38′54.662″
35 39°24′13.954″ 121°38′55.016″
36 39°24′13.986″ 121°38′55.075″
37 39°24′14.061″ 121°38′55.020″
</t>
  </si>
  <si>
    <t xml:space="preserve">1 39°24′11.342″ 121°38′45.124″
2 39°24′11.296″ 121°38′45.300″
3 39°24′10.771″ 121°38′45.748″
4 39°24′09.830″ 121°38′46.388″
5 39°24′09.701″ 121°38′46.499″
6 39°24′09.559″ 121°38′46.555″
7 39°24′08.796″ 121°38′46.988″
8 39°24′08.430″ 121°38′47.003″
9 39°24′07.995″ 121°38′47.416″
10 39°24′06.363″ 121°38′48.523″
11 39°24′06.071″ 121°38′48.639″
12 39°24′05.835″ 121°38′49.325″
13 39°24′05.506″ 121°38′49.571″
14 39°24′05.604″ 121°38′50.071″
15 39°24′05.622″ 121°38′50.429″
16 39°24′05.764″ 121°38′51.094″
17 39°24′05.812″ 121°38′51.723″
18 39°24′06.594″ 121°38′53.099″
19 39°24′06.662″ 121°38′53.316″
20 39°24′06.259″ 121°38′54.008″
21 39°24′06.507″ 121°38′54.178″
22 39°24′06.934″ 121°38′54.561″
23 39°24′07.609″ 121°38′55.389″
24 39°24′10.806″ 121°38′58.681″
25 39°24′10.771″ 121°38′58.860″
26 39°24′10.255″ 121°38′59.575″
27 39°24′10.194″ 121°38′59.937″
28 39°24′10.077″ 121°39′00.132″
29 39°24′10.095″ 121°39′00.290″
30 39°24′09.873″ 121°39′00.352″
31 39°24′09.693″ 121°39′00.339″
32 39°24′09.593″ 121°39′00.480″
33 39°24′09.606″ 121°39′00.689″
34 39°24′09.122″ 121°39′01.464″
35 39°24′07.880″ 121°39′03.154″
36 39°24′07.702″ 121°39′03.325″
37 39°24′07.592″ 121°39′03.347″
38 39°24′07.509″ 121°39′03.298″
39 39°24′07.453″ 121°39′03.148″
40 39°24′03.881″ 121°38′59.893″
41 39°24′03.161″ 121°38′59.053″
42 39°24′01.654″ 121°38′57.858″
43 39°23′58.694″ 121°38′55.150″
44 39°23′58.402″ 121°38′54.808″
45 39°23′58.578″ 121°38′51.665″
46 39°23′58.646″ 121°38′50.846″
47 39°23′58.640″ 121°38′50.503″
48 39°23′58.728″ 121°38′49.990″
49 39°23′58.691″ 121°38′49.776″
50 39°23′58.747″ 121°38′48.677″
51 39°23′58.721″ 121°38′48.379″
52 39°23′58.855″ 121°38′47.855″
53 39°23′58.718″ 121°38′47.422″
54 39°23′58.927″ 121°38′45.133″
55 39°23′58.766″ 121°38′44.776″
56 39°23′58.727″ 121°38′43.493″
57 39°23′58.833″ 121°38′42.555″
58 39°24′04.438″ 121°38′47.647″
59 39°24′04.547″ 121°38′47.531″
60 39°24′03.874″ 121°38′46.763″
61 39°24′03.166″ 121°38′46.149″
62 39°24′00.344″ 121°38′43.455″
63 39°23′58.914″ 121°38′42.151″
64 39°23′58.468″ 121°38′41.869″
65 39°23′58.396″ 121°38′41.524″
66 39°23′58.477″ 121°38′39.259″
67 39°23′58.410″ 121°38′39.090″
68 39°23′58.133″ 121°38′39.082″
69 39°23′58.058″ 121°38′38.884″
70 39°23′58.193″ 121°38′37.119″
71 39°23′58.107″ 121°38′36.501″
72 39°23′58.270″ 121°38′34.067″
73 39°23′58.308″ 121°38′32.540″
74 39°23′58.231″ 121°38′30.887″
75 39°23′58.038″ 121°38′30.167″
76 39°23′57.898″ 121°38′29.889″
77 39°23′57.809″ 121°38′29.398″
78 39°23′57.816″ 121°38′29.233″
79 39°23′57.359″ 121°38′28.661″
80 39°23′57.352″ 121°38′28.496″
81 39°23′57.443″ 121°38′28.204″
82 39°23′57.644″ 121°38′27.911″
83 39°23′58.109″ 121°38′28.395″
84 39°23′58.168″ 121°38′28.548″
85 39°23′58.487″ 121°38′28.773″
86 39°23′58.982″ 121°38′29.268″
87 39°23′59.652″ 121°38′30.410″
88 39°24′00.031″ 121°38′33.669″
89 39°24′00.102″ 121°38′34.999″
90 39°24′00.283″ 121°38′36.374″
91 39°24′00.196″ 121°38′37.663″
92 39°40′00.863″ 121°38′38.049″
93 39°23′59.909″ 121°38′38.376″
94 39°24′00.676″ 121°38′39.172″
95 39°24′01.515″ 121°38′39.872″
96 39°24′01.890″ 121°38′40.262″
97 39°24′03.509″ 121°38′41.636″
98 39°24′04.827″ 121°38′42.900″
99 39°24′05.606″ 121°38′43.747″
100 39°24′06.405″ 121°38′44.355″
101 39°24′07.690″ 121°38′45.636″
102 39°24′07.858″ 121°38′45.458″
103 39°24′07.896″ 121°38′45.331″
104 39°24′07.954″ 121°38′45.334″
105 39°24′07.100″ 121°38′45.424″
106 39°24′08.655″ 121°38′44.993″
107 39°24′08.669″ 121°38′45.009″
108 39°24′08.833″ 121°38′44.879″
109 39°24′08.687″ 121°38′44.830″
110 39°24′08.092″ 121°38′45.180″
111 39°24′07.819″ 121°38′45.180″
112 39°24′07.267″ 121°38′44.771″
113 39°24′05.417″ 121°38′43.020″
114 39°24′04.984″ 121°38′42.543″
115 39°24′00.706″ 121°38′38.606″
116 39°24′00.598″ 121°38′38.370″
117 39°24′00.606″ 121°38′38.038″
118 39°24′00.727″ 121°38′37.359″
119 39°24′00.767″ 121°38′36.810″
120 39°24′00.519″ 121°38′35.073″
121 39°24′00.504″ 121°38′34.670″
122 39°24′00.616″ 121°38′34.457″
123 39°24′00.571″ 121°38′33.737″
124 39°24′00.439″ 121°38′33.165″
125 39°24′00.465″ 121°38′31.662″
126 39°24′00.529″ 121°38′31.585″
127 39°24′01.125″ 121°38′31.450″
128 39°24′01.243″ 121°38′31.539″
129 39°24′01.481″ 121°38′32.695″
130 39°24′01.525″ 121°38′33.078″
131 39°24′01.692″ 121°38′33.526″
132 39°24′01.812″ 121°38′33.695″
133 39°24′02.777″ 121°38′34.373″
134 39°24′03.049″ 121°38′34.440″
135 39°24′03.379″ 121°38′34.657″
136 39°24′03.750″ 121°38′35.061″
137 39°24′04.217″ 121°38′35.886″
138 39°24′04.395″ 121°38′36.407″
139 39°24′04.567″ 121°38′36.636″
140 39°24′05.053″ 121°38′38.022″
141 39°24′05.211″ 121°38′38.589″
142 39°24′05.515″ 121°38′39.012″
143 39°24′05.822″ 121°38′39.323″
144 39°24′07.761″ 121°38′41.662″
145 39°24′09.726″ 121°38′42.496″
146 39°24′09.928″ 121°38′42.535″
147 39°24′10.128″ 121°38′43.401″
148 39°24′10.281″ 121°38′43.818″
149 39°24′10.303″ 121°38′44.540″
150 39°24′10.555″ 121°38′44.404″
151 39°24′10.542″ 121°38′44.366″
152 39°24′10.813″ 121°38′44.248″
153 39°24′11.082″ 121°38′44.475″
</t>
  </si>
  <si>
    <t xml:space="preserve">1 39°24′04.589″ 121°38′28.513″
2 39°24′04.277″ 121°38′29.367″
3 39°24′04.263″ 121°38′29.538″
4 39°24′03.929″ 121°38′30.548″
5 39°24′03.871″ 121°38′30.664″
6 39°24′02.002″ 121°38′30.252″
7 39°24′01.621″ 121°38′30.320″
8 39°24′01.455″ 121°38′30.420″
9 39°24′01.364″ 121°38′30.545″
10 39°24′01.288″ 121°38′30.786″
11 39°24′01.230″ 121°38′30.859″
12 39°24′00.663″ 121°38′30.648″
13 39°24′00.201″ 121°38′30.361″
14 39°24′00.009″ 121°38′30.170″
15 39°24′00.039″ 121°38′29.926″
16 39°23′59.986″ 121°38′29.913″
17 39°23′59.704″ 121°38′29.741″
18 39°23′59.163″ 121°38′29.031″
19 39°23′58.709″ 121°38′28.496″
20 39°23′58.253″ 121°38′28.118″
21 39°23′57.956″ 121°38′27.711″
22 39°23′57.847″ 121°38′27.423″
23 39°23′58.024″ 121°38′26.737″
24 39°23′58.292″ 121°38′26.123″
25 39°23′58.660″ 121°38′25.544″
26 39°23′58.726″ 121°38′25.531″
27 39°23′59.174″ 121°38′25.767″
28 39°23′59.269″ 121°38′25.762″
29 39°23′59.528″ 121°38′25.888″
30 39°23′59.727″ 121°38′26.125″
31 39°24′00.591″ 121°38′26.521″
32 39°24′01.130″ 121°38′26.623″
33 39°24′01.705″ 121°38′26.857″
34 39°24′02.037″ 121°38′26.909″
35 39°24′02.340″ 121°38′26.930″
36 39°24′02.928″ 121°38′27.179″
37 39°24′04.317″ 121°38′28.092″
38 39°24′04.536″ 121°38′28.336″
</t>
  </si>
  <si>
    <t xml:space="preserve">1 39°24′15.315″ 121°38′40.428″
2 39°24′15.279″ 121°38′40.606″
3 39°24′15.183″ 121°38′40.868″
4 39°24′14.817″ 121°38′41.625″
5 39°24′14.772″ 121°38′41.620″
6 39°24′14.705″ 121°38′41.774″
7 39°24′14.739″ 121°38′41.893″
8 39°24′14.580″ 121°38′42.619″
9 39°24′14.514″ 121°38′43.156″
10 39°24′14.387″ 121°38′43.457″
11 39°24′13.962″ 121°38′44.112″
12 39°24′13.718″ 121°38′44.227″
13 39°24′13.025″ 121°38′44.316″
14 39°24′12.737″ 121°38′44.318″
15 39°24′12.495″ 121°38′44.355″
16 39°24′12.308″ 121°38′44.789″
17 39°24′12.064″ 121°38′44.855″
18 39°24′11.928″ 121°38′44.573″
19 39°24′11.645″ 121°38′44.350″
20 39°24′11.367″ 121°38′44.314″
21 39°24′11.199″ 121°38′44.208″
22 39°24′10.442″ 121°38′43.344″
23 39°24′10.277″ 121°38′43.205″
24 39°24′10.227″ 121°38′42.917″
25 39°24′10.470″ 121°38′42.773″
26 39°24′10.478″ 121°38′42.466″
27 39°24′10.392″ 121°38′41.864″
28 39°24′10.252″ 121°38′41.449″
29 39°24′10.351″ 121°38′40.785″
30 39°24′10.301″ 121°38′39.960″
31 39°24′10.327″ 121°38′39.210″
32 39°24′10.525″ 121°38′38.889″
33 39°24′11.171″ 121°38′38.688″
34 39°24′11.323″ 121°38′38.461″
35 39°24′11.193″ 121°38′37.526″
36 39°24′11.043″ 121°38′37.245″
37 39°24′11.227″ 121°38′36.629″
38 39°24′11.591″ 121°38′36.591″
39 39°24′12.354″ 121°38′37.189″
40 39°24′12.445″ 121°38′37.971″
41 39°24′12.855″ 121°38′38.633″
42 39°24′13.335″ 121°38′38.726″
43 39°24′13.887″ 121°38′38.938″
44 39°24′14.521″ 121°38′39.362″
45 39°24′15.070″ 121°38′40.034″
</t>
  </si>
  <si>
    <t xml:space="preserve">1 39°24′10.405″ 121°38′13.073″
2 39°24′10.430″ 121°38′13.191″
3 39°24′10.056″ 121°38′15.044″
4 39°24′09.947″ 121°38′15.176″
5 39°24′09.822″ 121°38′15.210″
6 39°24′09.808″ 121°38′15.400″
7 39°24′08.950″ 121°38′15.423″
8 39°24′08.644″ 121°38′15.355″
9 39°24′08.295″ 121°38′15.215″
10 39°24′07.760″ 121°38′15.057″
11 39°24′07.444″ 121°38′14.624″
12 39°24′06.967″ 121°38′14.192″
13 39°24′06.577″ 121°38′13.990″
14 39°24′06.248″ 121°38′13.868″
15 39°24′05.752″ 121°38′13.942″
16 39°24′04.692″ 121°38′13.646″
17 39°24′04.152″ 121°38′13.545″
18 39°24′03.653″ 121°38′13.493″
19 39°24′03.393″ 121°38′13.479″
20 39°24′03.719″ 121°38′11.641″
21 39°24′03.751″ 121°38′11.412″
22 39°24′04.582″ 121°38′11.466″
23 39°24′06.239″ 121°38′11.714″
24 39°24′06.209″ 121°38′11.998″
25 39°24′05.790″ 121°38′13.098″
26 39°24′05.885″ 121°38′12.969″
27 39°24′05.963″ 121°38′12.918″
28 39°24′06.413″ 121°38′12.774″
29 39°24′06.586″ 121°38′12.658″
30 39°24′06.644″ 121°38′12.536″
31 39°24′06.734″ 121°38′12.052″
32 39°24′06.845″ 121°38′11.922″
33 39°24′06.926″ 121°38′11.930″
34 39°24′06.981″ 121°38′11.904″
35 39°24′08.148″ 121°38′12.204″
36 39°24′09.609″ 121°38′12.704″
37 39°24′10.307″ 121°38′12.990″
</t>
  </si>
  <si>
    <t xml:space="preserve">1 39°24′45.748″ 121°38′35.877″
2 39°24′43.923″ 121°38′36.991″
3 39°24′43.741″ 121°38′36.785″
4 39°24′43.495″ 121°38′35.137″
5 39°24′43.277″ 121°38′34.234″
6 39°24′43.180″ 121°38′34.032″
7 39°24′42.729″ 121°38′33.599″
8 39°24′42.598″ 121°38′33.595″
9 39°24′42.063″ 121°38′32.963″
10 39°24′41.727″ 121°38′32.163″
11 39°24′41.657″ 121°38′31.541″
12 39°24′41.450″ 121°38′30.384″
13 39°24′41.160″ 121°38′29.281″
14 39°24′40.709″ 121°38′28.399″
15 39°24′40.365″ 121°38′28.034″
16 39°24′39.584″ 121°38′26.928″
17 39°24′39.078″ 121°38′25.916″
18 39°24′38.886″ 121°38′25.958″
19 39°24′38.668″ 121°38′25.812″
20 39°24′36.248″ 121°38′21.318″
21 39°24′35.678″ 121°38′20.291″
22 39°24′34.553″ 121°38′18.572″
23 39°24′34.281″ 121°38′18.525″
24 39°24′29.867″ 121°38′15.337″
25 39°24′27.307″ 121°38′13.212″
26 39°24′27.226″ 121°38′12.923″
27 39°24′27.000″ 121°38′13.124″
28 39°24′26.822″ 121°38′12.808″
29 39°24′26.621″ 121°38′12.594″
30 39°24′26.161″ 121°38′12.311″
31 39°24′25.353″ 121°38′12.036″
32 39°24′22.247″ 121°38′11.686″
33 39°24′20.432″ 121°38′11.979″
34 39°24′19.471″ 121°38′11.954″
35 39°24′19.150″ 121°38′12.016″
36 39°24′16.466″ 121°38′12.049″
37 39°24′15.989″ 121°38′12.150″
38 39°24′11.696″ 121°38′12.591″
39 39°24′10.831″ 121°38′12.395″
40 39°24′08.490″ 121°38′11.563″
41 39°24′08.322″ 121°38′11.692″
42 39°24′08.090″ 121°38′11.612″
43 39°24′08.049″ 121°38′11.494″
44 39°24′07.736″ 121°38′11.284″
45 39°24′07.664″ 121°38′10.965″
46 39°24′07.547″ 121°38′10.937″
47 39°24′07.320″ 121°38′11.032″
48 39°24′06.895″ 121°38′11.055″
49 39°24′03.443″ 121°38′10.665″
50 39°24′02.338″ 121°38′10.684″
51 39°24′01.442″ 121°38′10.153″
52 39°24′01.247″ 121°38′09.793″
53 39°24′01.118″ 121°38′09.050″
54 39°24′04.613″ 121°38′09.164″
55 39°24′09.992″ 121°38′09.493″
56 39°24′21.969″ 121°38′09.936″
57 39°24′31.005″ 121°38′10.193″
58 39°24′31.340″ 121°38′10.256″
59 39°24′31.524″ 121°38′10.434″
60 39°24′32.291″ 121°38′11.584″
61 39°24′37.066″ 121°38′20.220″
62 39°24′42.647″ 121°38′30.219″
</t>
  </si>
  <si>
    <t xml:space="preserve">1 39°25′48.734″ 121°38′30.613″
2 39°25′48.981″ 121°38′31.030″
3 39°25′49.136″ 121°38′32.917″
4 39°25′48.887″ 121°38′34.159″
5 39°25′48.963″ 121°38′34.346″
6 39°25′48.853″ 121°38′34.472″
7 39°25′48.557″ 121°38′34.014″
8 39°25′48.959″ 121°38′35.146″
9 39°25′48.864″ 121°38′35.954″
10 39°25′48.598″ 121°38′36.703″
11 39°25′48.458″ 121°38′36.520″
12 39°25′45.631″ 121°38′36.003″
13 39°25′45.470″ 121°38′35.845″
14 39°25′45.269″ 121°38′35.868″
15 39°25′45.152″ 121°38′36.106″
16 39°25′45.174″ 121°38′36.230″
17 39°25′39.186″ 121°38′35.023″
18 39°25′38.051″ 121°38′34.920″
19 39°25′38.300″ 121°38′33.127″
20 39°25′36.573″ 121°38′32.832″
21 39°25′36.323″ 121°38′32.726″
22 39°25′36.065″ 121°38′32.711″
23 39°25′35.868″ 121°38′32.821″
24 39°25′35.800″ 121°38′33.170″
25 39°25′35.847″ 121°38′33.525″
26 39°25′35.762″ 121°38′34.365″
27 39°25′35.037″ 121°38′34.287″
28 39°25′34.816″ 121°38′33.999″
29 39°25′34.890″ 121°38′32.987″
30 39°25′35.087″ 121°38′32.193″
31 39°25′35.445″ 121°38′29.494″
32 39°25′39.244″ 121°38′29.769″
33 39°25′39.186″ 121°38′30.540″
34 39°25′39.033″ 121°38′30.742″
35 39°25′38.871″ 121°38′32.832″
36 39°25′38.912″ 121°38′33.370″
37 39°25′39.072″ 121°38′33.660″
38 39°25′39.069″ 121°38′32.808″
39 39°25′39.295″ 121°38′30.664″
40 39°25′39.211″ 121°38′30.630″
41 39°25′39.302″ 121°38′29.775″
42 39°25′43.640″ 121°38′30.050″
43 39°25′43.729″ 121°38′32.942″
44 39°25′43.678″ 121°38′33.383″
45 39°25′44.011″ 121°38′33.086″
46 39°25′44.002″ 121°38′32.880″
47 39°25′43.816″ 121°38′32.459″
48 39°25′43.681″ 121°38′30.427″
49 39°25′43.834″ 121°38′30.231″
50 39°25′45.848″ 121°38′30.364″
51 39°25′45.838″ 121°38′30.714″
52 39°25′46.251″ 121°38′30.805″
53 39°25′46.428″ 121°38′30.553″
</t>
  </si>
  <si>
    <t xml:space="preserve">1 39°25′57.321″ 121°38′38.857″
2 39°25′57.304″ 121°38′39.158″
3 39°25′57.131″ 121°38′39.555″
4 39°25′56.059″ 121°38′38.766″
5 39°25′54.177″ 121°38′38.012″
6 39°25′52.297″ 121°38′37.593″
7 39°25′51.605″ 121°38′37.391″
8 39°25′50.999″ 121°38′37.265″
9 39°25′50.996″ 121°38′36.898″
10 39°25′51.461″ 121°38′33.743″
11 39°25′51.654″ 121°38′33.425″
12 39°25′52.029″ 121°38′33.565″
13 39°25′53.353″ 121°38′34.989″
14 39°25′53.663″ 121°38′35.259″
15 39°25′54.590″ 121°38′36.231″
16 39°25′56.419″ 121°38′37.786″
17 39°25′56.733″ 121°38′38.240″
18 39°25′57.077″ 121°38′38.442″
</t>
  </si>
  <si>
    <t xml:space="preserve">1 39°26′04.506″ 121°38′29.583″
2 39°26′03.975″ 121°38′30.172″
3 39°26′03.495″ 121°38′29.941″
4 39°26′03.254″ 121°38′30.170″
5 39°26′02.577″ 121°38′31.598″
6 39°26′01.422″ 121°38′33.221″
7 39°26′01.069″ 121°38′33.572″
8 39°25′59.815″ 121°38′34.481″
9 39°25′59.633″ 121°38′34.441″
10 39°25′59.213″ 121°38′33.394″
11 39°25′59.108″ 121°38′31.861″
12 39°25′59.226″ 121°38′28.832″
13 39°25′59.451″ 121°38′26.478″
14 39°25′59.886″ 121°38′24.040″
15 39°26′00.241″ 121°38′22.898″
16 39°26′00.353″ 121°38′22.702″
17 39°26′01.866″ 121°38′21.390″
18 39°26′02.564″ 121°38′21.142″
19 39°26′02.650″ 121°38′21.311″
20 39°26′02.800″ 121°38′22.020″
21 39°26′03.180″ 121°38′24.262″
22 39°26′04.054″ 121°38′28.081″
23 39°26′04.360″ 121°38′28.944″
</t>
  </si>
  <si>
    <t xml:space="preserve">1 39°26′04.988″ 121°38′31.364″
2 39°26′05.015″ 121°38′31.513″
3 39°26′05.233″ 121°38′38.095″
4 39°26′05.450″ 121°38′39.576″
5 39°26′05.940″ 121°38′41.891″
6 39°26′06.200″ 121°38′43.511″
7 39°26′06.357″ 121°38′43.930″
8 39°26′05.808″ 121°38′44.295″
9 39°26′05.026″ 121°38′43.748″
10 39°26′04.451″ 121°38′43.064″
11 39°26′03.551″ 121°38′42.248″
12 39°26′02.856″ 121°38′40.719″
13 39°26′02.518″ 121°38′39.633″
14 39°26′02.236″ 121°38′37.874″
15 39°26′02.205″ 121°38′36.157″
16 39°26′02.316″ 121°38′35.215″
17 39°26′02.985″ 121°38′33.286″
18 39°26′03.985″ 121°38′31.262″
19 39°26′04.097″ 121°38′31.119″
</t>
  </si>
  <si>
    <t xml:space="preserve">1 39°26′13.929″ 121°38′15.148″
2 39°26′13.539″ 121°38′21.983″
3 39°26′12.667″ 121°38′21.971″
4 39°26′12.579″ 121°38′22.644″
5 39°26′11.971″ 121°38′24.468″
6 39°26′07.447″ 121°38′24.848″
7 39°26′07.429″ 121°38′24.561″
8 39°26′05.916″ 121°38′24.906″
9 39°26′05.082″ 121°38′19.579″
10 39°26′06.599″ 121°38′19.347″
11 39°26′06.701″ 121°38′19.226″
12 39°26′06.397″ 121°38′16.652″
13 39°26′09.150″ 121°38′16.084″
14 39°26′09.486″ 121°38′15.901″
15 39°26′09.534″ 121°38′16.411″
16 39°26′09.710″ 121°38′19.569″
17 39°26′09.873″ 121°38′19.598″
18 39°26′09.958″ 121°38′19.487″
19 39°26′09.975″ 121°38′19.364″
20 39°26′09.817″ 121°38′15.851″
21 39°26′12.852″ 121°38′15.300″
22 39°26′12.978″ 121°38′15.306″
</t>
  </si>
  <si>
    <t>1 39°26′13.130″ 121°38′09.875″
2 39°26′12.849″ 121°38′14.443″
3 39°26′12.775″ 121°38′14.513″
4 39°26′12.705″ 121°38′14.505″
5 39°26′06.374″ 121°38′15.622″
6 39°26′06.342″ 121°38′15.588″
7 39°26′05.476″ 121°38′08.593″
8 39°26′05.514″ 121°38′08.476″
9 39°26′05.679″ 121°38′08.425″
10 39°26′08.356″ 121°38′07.974″
11 39°26′09.153″ 121°38′07.942″
12 39°26′09.218″ 121°38′07.974″
13 39°26′09.243″ 121°38′08.130″
14 39°26′09.269″ 121°38′09.926″
15 39°26′09.310″ 121°38′09.997″
16 39°26′09.486″ 121°38′10.040″
17 39°26′13.004″ 121°38′09.904″</t>
  </si>
  <si>
    <t xml:space="preserve">1 39°26′03.248″ 121°37′52.189″
2 39°26′05.316″ 121°37′57.125″
3 39°26′03.675″ 121°37′57.965″
4 39°26′03.395″ 121°37′58.203″
5 39°26′03.370″ 121°37′58.390″
6 39°26′03.456″ 121°37′59.141″
7 39°26′04.188″ 121°38′01.017″
8 39°26′04.974″ 121°38′03.925″
9 39°26′03.442″ 121°38′04.730″
10 39°26′03.079″ 121°38′04.773″
11 39°26′01.538″ 121°37′52.939″
12 39°26′01.652″ 121°37′52.812″
13 39°26′02.968″ 121°37′52.228″
</t>
  </si>
  <si>
    <t xml:space="preserve">1 39°26′05.193″ 121°37′57.807″
2 39°26′05.498″ 121°37′58.392″
3 39°26′06.811″ 121°38′02.038″
4 39°26′06.924″ 121°38′02.557″
5 39°26′06.940″ 121°38′02.826″
6 39°26′06.785″ 121°38′03.089″
7 39°26′07.152″ 121°38′04.518″
8 39°26′07.402″ 121°38′05.167″
9 39°26′07.423″ 121°38′05.338″
10 39°26′07.302″ 121°38′05.454″
11 39°26′05.896″ 121°38′06.328″
12 39°26′05.778″ 121°38′06.288″
13 39°26′05.373″ 121°38′04.282″
14 39°26′05.436″ 121°38′04.143″
15 39°26′05.538″ 121°38′03.999″
16 39°26′05.520″ 121°38′03.767″
17 39°26′05.464″ 121°38′03.801″
18 39°26′05.374″ 121°38′03.641″
19 39°26′05.262″ 121°38′03.361″
20 39°26′04.534″ 121°38′00.863″
21 39°26′04.049″ 121°37′59.567″
22 39°26′03.757″ 121°37′58.964″
23 39°26′03.689″ 121°37′58.676″
24 39°26′03.709″ 121°37′58.513″
25 39°26′03.794″ 121°37′58.418″
26 39°26′04.137″ 121°37′58.229″
27 39°26′05.094″ 121°37′57.810″
</t>
  </si>
  <si>
    <t>1 39°25′49.943″ 121°36′54.870″
2 39°25′50.240″ 121°36′56.732″
3 39°25′50.455″ 121°36′57.039″
4 39°25′50.501″ 121°36′57.352″
5 39°25′50.533″ 121°36′57.689″
6 39°25′50.509″ 121°36′58.305″
7 39°25′50.682″ 121°36′58.729″
8 39°25′51.052″ 121°37′01.208″
9 39°25′50.988″ 121°37′01.501″
10 39°25′51.358″ 121°37′04.222″
11 39°25′50.144″ 121°37′03.856″
12 39°25′49.492″ 121°37′03.761″
13 39°25′44.219″ 121°37′04.865″
14 39°25′43.879″ 121°37′04.812″
15 39°25′43.789″ 121°37′04.681″
16 39°25′43.381″ 121°37′03.081″
17 39°25′43.326″ 121°37′02.775″
18 39°25′42.274″ 121°36′58.449″
19 39°25′42.085″ 121°36′57.823″
20 39°25′41.754″ 121°36′56.514″
21 39°25′41.991″ 121°36′56.483″
22 39°25′45.788″ 121°36′55.653″
23 39°25′47.769″ 121°36′55.268″</t>
  </si>
  <si>
    <t xml:space="preserve">1 39°25′55.389″ 121°36′53.794″
2 39°25′55.357″ 121°37′00.323″
3 39°25′55.597″ 121°37′00.384″
4 39°25′55.662″ 121°37′05.696″
5 39°25′55.548″ 121°37′05.942″
6 39°25′51.814″ 121°37′04.398″
7 39°25′51.668″ 121°37′04.341″
8 39°25′51.728″ 121°37′03.937″
9 39°25′51.664″ 121°37′02.527″
10 39°25′51.484″ 121°37′00.815″
11 39°25′51.372″ 121°37′00.179″
12 39°25′51.269″ 121°36′58.774″
13 39°25′51.212″ 121°36′58.554″
14 39°25′51.083″ 121°36′58.542″
15 39°25′51.014″ 121°36′58.277″
16 39°25′50.811″ 121°36′56.868″
17 39°25′50.642″ 121°36′54.715″
18 39°25′51.616″ 121°36′54.473″
19 39°25′52.075″ 121°36′54.445″
20 39°25′54.780″ 121°36′53.852″
21 39°25′55.050″ 121°36′53.723″
</t>
  </si>
  <si>
    <t xml:space="preserve">1 39°25′43.570″ 121°36′39.622″
2 39°25′43.971″ 121°36′43.888″
3 39°25′44.212″ 121°36′46.381″
4 39°25′44.469″ 121°36′48.561″
5 39°25′41.964″ 121°36′49.104″
6 39°25′41.150″ 121°36′49.245″
7 39°25′40.388″ 121°36′49.421″
8 39°25′40.153″ 121°36′49.520″
9 39°25′39.980″ 121°36′48.826″
10 39°25′39.433″ 121°36′46.195″
11 39°25′38.782″ 121°36′43.493″
12 39°25′38.519″ 121°36′42.343″
13 39°25′38.213″ 121°36′41.414″
14 39°25′38.024″ 121°36′40.440″
15 39°25′38.060″ 121°36′40.170″
16 39°25′39.815″ 121°36′39.906″
17 39°25′41.755″ 121°36′39.806″
</t>
  </si>
  <si>
    <t xml:space="preserve">1 39°25′45.704″ 121°36′48.883″
2 39°25′46.112″ 121°36′50.357″
3 39°25′46.642″ 121°36′51.560″
4 39°25′47.622″ 121°36′52.770″
5 39°25′48.230″ 121°36′53.141″
6 39°25′48.270″ 121°36′53.185″
7 39°25′48.596″ 121°36′54.514″
8 39°25′48.583″ 121°36′54.595″
9 39°25′47.444″ 121°36′54.759″
10 39°25′47.447″ 121°36′54.798″
11 39°25′45.543″ 121°36′55.143″
12 39°25′41.876″ 121°36′55.988″
13 39°25′41.652″ 121°36′56.100″
14 39°25′41.539″ 121°36′55.693″
15 39°25′41.080″ 121°36′53.549″
16 39°25′40.884″ 121°36′52.749″
17 39°25′40.768″ 121°36′52.073″
18 39°25′40.623″ 121°36′51.584″
19 39°25′40.409″ 121°36′50.448″
20 39°25′40.220″ 121°36′49.823″
21 39°25′40.347″ 121°36′49.779″
22 39°25′40.364″ 121°36′49.779″
23 39°25′43.517″ 121°36′49.224″
24 39°25′43.523″ 121°36′49.275″
25 39°25′45.597″ 121°36′48.866″
</t>
  </si>
  <si>
    <t xml:space="preserve">1 39°25′40.992″ 121°36′16.710″
2 39°25′41.038″ 121°36′16.873″
3 39°25′41.307″ 121°36′19.655″
4 39°25′41.366″ 121°36′19.646″
5 39°25′42.995″ 121°36′34.806″
6 39°25′43.155″ 121°36′36.472″
7 39°25′43.300″ 121°36′37.286″
8 39°25′43.145″ 121°36′37.344″
9 39°25′43.314″ 121°36′39.166″
10 39°25′41.599″ 121°36′39.573″
11 39°25′39.200″ 121°36′39.774″
12 39°25′38.462″ 121°36′39.912″
13 39°25′38.276″ 121°36′39.900″
14 39°25′38.062″ 121°36′39.739″
15 39°25′37.938″ 121°36′39.424″
16 39°25′36.834″ 121°36′37.411″
17 39°25′36.803″ 121°36′37.292″
18 39°25′36.744″ 121°36′37.178″
19 39°25′36.818″ 121°36′37.137″
20 39°25′36.697″ 121°36′37.098″
21 39°25′36.605″ 121°36′37.015″
22 39°25′34.852″ 121°36′34.360″
23 39°25′33.546″ 121°36′32.381″
24 39°25′31.251″ 121°36′28.781″
25 39°25′31.172″ 121°36′28.469″
26 39°25′31.682″ 121°36′20.724″
27 39°25′31.870″ 121°36′17.893″
28 39°25′32.160″ 121°36′17.807″
29 39°25′33.669″ 121°36′17.581″
30 39°25′38.754″ 121°36′17.001″
</t>
  </si>
  <si>
    <t xml:space="preserve">1 39°25′32.761″ 121°36′31.457″
2 39°25′33.624″ 121°36′32.773″
3 39°25′35.241″ 121°36′35.214″
4 39°25′36.293″ 121°36′36.831″
5 39°25′35.262″ 121°36′37.660″
6 39°25′34.946″ 121°36′38.069″
7 39°25′34.634″ 121°36′37.677″
8 39°25′34.494″ 121°36′38.050″
9 39°25′34.410″ 121°36′38.171″
10 39°25′34.358″ 121°36′38.218″
11 39°25′34.240″ 121°36′38.290″
12 39°25′34.168″ 121°36′38.312″
13 39°25′34.008″ 121°36′38.318″
14 39°25′31.908″ 121°36′37.989″
15 39°25′29.444″ 121°36′37.614″
16 39°25′29.441″ 121°36′37.389″
17 39°25′30.311″ 121°36′36.092″
18 39°25′31.938″ 121°36′33.425″
19 39°25′32.014″ 121°36′33.332″
20 39°25′32.436″ 121°36′31.949″
</t>
  </si>
  <si>
    <t xml:space="preserve">1 39°25′29.716″ 121°36′29.209″
2 39°25′29.879″ 121°36′29.492″
3 39°25′30.092″ 121°36′29.989″
4 39°25′30.569″ 121°36′30.678″
5 39°25′31.078″ 121°36′31.497″
6 39°25′31.388″ 121°36′32.144″
7 39°25′31.393″ 121°36′32.256″
8 39°25′30.307″ 121°36′34.489″
9 39°25′29.475″ 121°36′35.882″
10 39°25′29.313″ 121°36′36.081″
11 39°25′29.226″ 121°36′36.149″
12 39°25′29.036″ 121°36′36.637″
13 39°25′28.646″ 121°36′37.470″
14 39°25′28.271″ 121°36′37.439″
15 39°25′28.329″ 121°36′37.312″
16 39°25′28.430″ 121°36′36.143″
17 39°25′28.597″ 121°36′35.010″
18 39°25′29.128″ 121°36′30.711″
19 39°25′29.175″ 121°36′30.251″
20 39°25′29.224″ 121°36′29.841″
21 39°25′29.358″ 121°36′29.122″
</t>
  </si>
  <si>
    <t xml:space="preserve">1 39°24′57.329″ 121°36′27.979″
2 39°24′57.281″ 121°36′31.078″
3 39°24′56.817″ 121°36′31.112″
4 39°24′54.934″ 121°36′30.776″
5 39°24′53.594″ 121°36′30.371″
6 39°24′52.140″ 121°36′30.147″
7 39°24′51.963″ 121°36′30.066″
8 39°24′49.432″ 121°36′29.631″
9 39°24′49.284″ 121°36′29.514″
10 39°24′49.021″ 121°36′29.549″
11 39°24′39.107″ 121°36′27.688″
12 39°24′37.812″ 121°36′27.211″
13 39°24′36.955″ 121°36′26.725″
14 39°24′35.733″ 121°36′25.671″
15 39°24′35.898″ 121°36′23.616″
16 39°24′49.013″ 121°36′26.282″
</t>
  </si>
  <si>
    <t xml:space="preserve">1 39°27′59.639″ 121°41′56.832″
2 39°28′00.128″ 121°41′58.453″
3 39°27′54.706″ 121°42′02.490″
4 39°27′49.242″ 121°42′06.375″
5 39°27′49.010″ 121°42′06.413″
6 39°27′48.878″ 121°42′06.594″
7 39°27′47.407″ 121°42′07.549″
8 39°27′47.286″ 121°42′07.148″
9 39°27′40.491″ 121°42′10.181″
10 39°27′35.086″ 121°42′12.534″
11 39°27′33.153″ 121°42′13.666″
12 39°27′32.069″ 121°42′14.443″
13 39°27′27.284″ 121°42′19.218″
14 39°27′27.116″ 121°42′18.980″
15 39°27′27.024″ 121°42′18.580″
16 39°27′27.113″ 121°42′18.138″
17 39°27′28.216″ 121°42′16.081″
18 39°27′28.822″ 121°42′15.298″
19 39°27′30.783″ 121°42′13.486″
20 39°27′33.220″ 121°42′11.893″
21 39°27′33.639″ 121°42′11.845″
22 39°27′33.749″ 121°42′11.743″
23 39°27′35.798″ 121°42′10.668″
24 39°27′45.505″ 121°42′06.536″
25 39°27′45.737″ 121°42′06.457″
26 39°27′46.717″ 121°42′06.009″
27 39°27′46.891″ 121°42′05.802″
28 39°27′49.101″ 121°42′04.383″
29 39°27′50.004″ 121°42′03.763″
30 39°27′53.068″ 121°42′01.516″
31 39°27′53.636″ 121°42′00.983″
32 39°27′56.973″ 121°41′58.591″
33 39°27′59.445″ 121°41′56.771″
</t>
  </si>
  <si>
    <t xml:space="preserve">1 39°27′20.261″ 121°42′25.644″
2 39°27′20.299″ 121°42′25.671″
3 39°27′20.491″ 121°42′26.089″
4 39°27′20.704″ 121°42′26.240″
5 39°27′21.081″ 121°42′26.785″
6 39°27′20.869″ 121°42′26.966″
7 39°27′20.572″ 121°42′27.222″
8 39°27′19.798″ 121°42′27.804″
9 39°27′18.182″ 121°42′28.950″
10 39°27′17.199″ 121°42′29.617″
11 39°27′15.081″ 121°42′30.911″
12 39°27′14.693″ 121°42′29.619″
13 39°27′14.496″ 121°42′28.699″
14 39°27′14.491″ 121°42′28.353″
15 39°27′15.472″ 121°42′27.778″
16 39°27′16.979″ 121°42′27.038″
17 39°27′17.989″ 121°42′26.579″
18 39°27′19.663″ 121°42′25.842″
19 39°27′20.137″ 121°42′25.663″
</t>
  </si>
  <si>
    <t xml:space="preserve">1 39°27′13.023″ 121°42′29.496″
2 39°27′13.234″ 121°42′30.264″
3 39°27′13.253″ 121°42′30.539″
4 39°27′13.507″ 121°42′31.162″
5 39°27′13.861″ 121°42′31.641″
6 39°27′13.497″ 121°42′31.846″
7 39°27′13.148″ 121°42′32.070″
8 39°27′12.464″ 121°42′32.379″
9 39°27′09.142″ 121°42′34.294″
10 39°27′07.344″ 121°42′35.424″
11 39°27′06.306″ 121°42′35.686″
12 39°27′05.144″ 121°42′35.829″
13 39°27′04.851″ 121°42′35.877″
14 39°27′04.903″ 121°42′35.808″
15 39°27′04.899″ 121°42′35.699″
16 39°27′04.643″ 121°42′34.628″
17 39°27′04.506″ 121°42′34.332″
18 39°27′04.999″ 121°42′33.721″
19 39°27′07.171″ 121°42′32.513″
20 39°27′12.075″ 121°42′29.509″
21 39°27′12.209″ 121°42′29.317″
22 39°27′12.770″ 121°42′29.311″
</t>
  </si>
  <si>
    <t xml:space="preserve">1 39°26′57.148″ 121°42′15.709″
2 39°26′57.293″ 121°42′16.918″
3 39°26′56.893″ 121°42′17.148″
4 39°26′56.192″ 121°42′17.350″
5 39°26′55.760″ 121°42′17.191″
6 39°26′54.926″ 121°42′17.221″
7 39°26′54.831″ 121°42′17.316″
8 39°26′54.972″ 121°42′17.766″
9 39°26′52.190″ 121°42′18.146″
10 39°26′47.259″ 121°42′18.735″
11 39°26′47.233″ 121°42′17.161″
12 39°26′47.628″ 121°42′17.006″
13 39°26′50.336″ 121°42′16.770″
14 39°26′51.433″ 121°42′16.371″
15 39°26′53.336″ 121°42′16.074″
16 39°26′53.842″ 121°42′16.198″
17 39°26′53.935″ 121°42′16.065″
18 39°26′54.086″ 121°42′15.704″
19 39°26′54.775″ 121°42′15.379″
20 39°26′55.466″ 121°42′15.457″
21 39°26′56.165″ 121°42′15.436″
</t>
  </si>
  <si>
    <t xml:space="preserve">1 39°26′46.144″ 121°42′17.153″
2 39°26′46.416″ 121°42′17.793″
3 39°26′46.486″ 121°42′17.835″
4 39°26′46.467″ 121°42′18.313″
5 39°26′46.343″ 121°42′18.561″
6 39°26′46.129″ 121°42′18.684″
7 39°26′45.330″ 121°42′18.882″
8 39°26′45.128″ 121°42′18.853″
9 39°26′44.993″ 121°42′18.763″
10 39°26′44.556″ 121°42′18.739″
11 39°26′44.497″ 121°42′18.760″
12 39°26′44.448″ 121°42′18.906″
13 39°26′44.544″ 121°42′19.413″
14 39°26′44.426″ 121°42′19.450″
15 39°26′44.320″ 121°42′19.503″
16 39°26′43.288″ 121°42′19.805″
17 39°26′42.883″ 121°42′19.858″
18 39°26′41.595″ 121°42′20.131″
19 39°26′41.342″ 121°42′20.143″
20 39°26′41.033″ 121°42′20.239″
21 39°26′40.355″ 121°42′20.418″
22 39°26′39.932″ 121°42′20.500″
23 39°26′39.031″ 121°42′20.528″
24 39°26′38.922″ 121°42′19.891″
25 39°26′38.965″ 121°42′19.737″
26 39°26′39.116″ 121°42′19.570″
27 39°26′39.551″ 121°42′19.366″
28 39°26′40.091″ 121°42′19.051″
29 39°26′40.628″ 121°42′18.620″
30 39°26′40.910″ 121°42′18.474″
31 39°26′41.178″ 121°42′18.378″
32 39°26′41.397″ 121°42′18.265″
33 39°26′41.585″ 121°42′18.311″
34 39°26′42.726″ 121°42′17.773″
35 39°26′43.372″ 121°42′17.581″
36 39°26′44.141″ 121°42′17.495″
37 39°26′44.306″ 121°42′17.307″
38 39°26′45.305″ 121°42′16.887″
39 39°26′45.508″ 121°42′16.960″
40 39°26′45.894″ 121°42′16.983″
</t>
  </si>
  <si>
    <t xml:space="preserve">1 39°26′35.880″ 121°42′19.678″
2 39°26′35.953″ 121°42′19.857″
3 39°26′36.034″ 121°42′19.991″
4 39°26′36.182″ 121°42′20.164″
5 39°26′36.204″ 121°42′20.555″
6 39°26′36.225″ 121°42′20.678″
7 39°26′36.220″ 121°42′20.897″
8 39°26′35.511″ 121°42′21.217″
9 39°26′33.194″ 121°42′21.941″
10 39°26′32.217″ 121°42′22.233″
11 39°26′30.776″ 121°42′22.703″
12 39°26′30.658″ 121°42′22.536″
13 39°26′30.473″ 121°42′21.842″
14 39°26′30.503″ 121°42′21.377″
15 39°26′30.593″ 121°42′21.124″
16 39°26′30.724″ 121°42′20.924″
17 39°26′30.788″ 121°42′20.948″
18 39°26′31.834″ 121°42′20.100″
19 39°26′32.085″ 121°42′19.964″
20 39°26′32.578″ 121°42′19.764″
21 39°26′32.942″ 121°42′19.741″
22 39°26′33.428″ 121°42′19.629″
23 39°26′34.216″ 121°42′19.519″
24 39°26′34.866″ 121°42′19.394″
25 39°26′35.173″ 121°42′19.411″
26 39°26′35.690″ 121°42′19.535″
</t>
  </si>
  <si>
    <t xml:space="preserve">1 39°26′30.117″ 121°42′21.593″
2 39°26′30.329″ 121°42′22.254″
3 39°26′30.188″ 121°42′22.873″
4 39°26′29.832″ 121°42′23.006″
5 39°26′27.048″ 121°42′23.492″
6 39°26′26.257″ 121°42′23.697″
7 39°26′25.084″ 121°42′24.109″
8 39°26′24.196″ 121°42′24.511″
9 39°26′23.579″ 121°42′24.698″
10 39°26′22.534″ 121°42′24.700″
11 39°26′22.105″ 121°42′24.581″
12 39°26′16.510″ 121°42′24.057″
13 39°26′08.798″ 121°42′20.773″
14 39°26′06.630″ 121°42′19.779″
15 39°26′06.866″ 121°42′19.224″
16 39°26′07.119″ 121°42′19.084″
17 39°26′07.397″ 121°42′19.182″
18 39°26′09.314″ 121°42′20.116″
19 39°26′12.423″ 121°42′21.233″
20 39°26′13.305″ 121°42′21.707″
21 39°26′13.412″ 121°42′21.422″
22 39°26′14.725″ 121°42′22.251″
23 39°26′14.870″ 121°42′22.094″
24 39°26′16.918″ 121°42′22.719″
25 39°26′18.050″ 121°42′22.720″
26 39°26′18.725″ 121°42′22.916″
27 39°26′18.719″ 121°42′23.059″
28 39°26′19.898″ 121°42′23.224″
29 39°26′20.703″ 121°42′23.272″
30 39°26′22.296″ 121°42′23.553″
31 39°26′22.309″ 121°42′23.401″
32 39°26′22.652″ 121°42′23.442″
33 39°26′22.796″ 121°42′23.326″
34 39°26′25.096″ 121°42′22.850″
35 39°26′25.929″ 121°42′22.464″
36 39°26′26.232″ 121°42′22.564″
37 39°26′27.004″ 121°42′22.514″
38 39°26′27.570″ 121°42′22.241″
39 39°26′28.782″ 121°42′21.940″
40 39°26′29.673″ 121°42′21.664″
41 39°26′29.886″ 121°42′21.574″
</t>
  </si>
  <si>
    <t xml:space="preserve">1 39°26′04.005″ 121°42′16.888″
2 39°26′04.099″ 121°42′17.072″
3 39°26′04.136″ 121°42′17.277″
4 39°26′03.992″ 121°42′17.871″
5 39°26′03.985″ 121°42′18.073″
6 39°26′03.785″ 121°42′18.512″
7 39°26′03.757″ 121°42′18.665″
8 39°26′01.641″ 121°42′17.897″
9 39°26′00.354″ 121°42′17.301″
10 39°25′59.490″ 121°42′16.743″
11 39°25′59.279″ 121°42′16.560″
12 39°25′58.396″ 121°42′15.947″
13 39°25′57.594″ 121°42′15.141″
14 39°25′57.388″ 121°42′14.834″
15 39°25′57.259″ 121°42′14.570″
16 39°25′57.352″ 121°42′14.446″
17 39°25′57.339″ 121°42′14.381″
18 39°25′57.107″ 121°42′14.006″
19 39°25′57.050″ 121°42′13.877″
20 39°25′57.038″ 121°42′13.693″
21 39°25′57.096″ 121°42′13.476″
22 39°25′57.155″ 121°42′13.399″
23 39°25′57.315″ 121°42′13.379″
24 39°25′57.799″ 121°42′13.690″
25 39°25′57.964″ 121°42′13.855″
26 39°25′58.311″ 121°42′14.021″
27 39°25′58.455″ 121°42′14.143″
28 39°25′58.482″ 121°42′14.760″
29 39°25′58.444″ 121°42′14.863″
30 39°25′58.373″ 121°42′14.934″
31 39°25′58.581″ 121°42′15.129″
32 39°25′58.566″ 121°42′15.264″
33 39°25′58.629″ 121°42′15.266″
34 39°25′58.986″ 121°42′15.424″
35 39°25′59.243″ 121°42′15.481″
36 39°25′59.762″ 121°42′15.226″
37 39°25′59.890″ 121°42′15.048″
38 39°26′00.025″ 121°42′15.075″
39 39°26′00.251″ 121°42′15.179″
40 39°26′00.456″ 121°42′15.155″
41 39°26′02.001″ 121°42′15.719″
42 39°26′03.621″ 121°42′16.490″
43 39°26′03.756″ 121°42′16.594″
</t>
  </si>
  <si>
    <t xml:space="preserve">1 39°25′52.518″ 121°42′10.201″
2 39°25′52.401″ 121°42′10.710″
3 39°25′52.271″ 121°42′10.916″
4 39°25′51.866″ 121°42′10.713″
5 39°25′48.935″ 121°42′08.915″
6 39°25′45.461″ 121°42′06.792″
7 39°25′44.505″ 121°42′06.165″
8 39°25′43.908″ 121°42′05.725″
9 39°25′43.555″ 121°42′05.313″
10 39°25′43.278″ 121°42′04.824″
11 39°25′43.063″ 121°42′04.383″
12 39°25′43.219″ 121°42′04.248″
13 39°25′43.325″ 121°42′04.386″
14 39°25′43.476″ 121°42′04.218″
15 39°25′43.648″ 121°42′04.094″
16 39°25′43.811″ 121°42′03.911″
17 39°25′43.974″ 121°42′03.823″
18 39°25′44.193″ 121°42′04.014″
19 39°25′44.263″ 121°42′04.166″
20 39°25′44.923″ 121°42′04.616″
21 39°25′46.413″ 121°42′05.742″
22 39°25′47.619″ 121°42′06.356″
23 39°25′49.051″ 121°42′07.249″
24 39°25′49.570″ 121°42′07.494″
25 39°25′50.852″ 121°42′08.354″
26 39°25′50.698″ 121°42′08.742″
27 39°25′51.203″ 121°42′09.075″
28 39°25′52.053″ 121°42′09.881″
29 39°25′52.182″ 121°42′09.696″
30 39°25′52.395″ 121°42′09.943″
31 39°25′52.486″ 121°42′10.085″
</t>
  </si>
  <si>
    <t xml:space="preserve">1 39°25′44.046″ 121°42′02.869″
2 39°25′44.070″ 121°42′02.976″
3 39°25′43.793″ 121°42′03.486″
4 39°25′43.561″ 121°42′03.735″
5 39°25′43.250″ 121°42′03.846″
6 39°25′43.060″ 121°42′03.820″
7 39°25′43.065″ 121°42′03.953″
8 39°25′42.966″ 121°42′04.115″
9 39°25′42.105″ 121°42′02.772″
10 39°25′41.887″ 121°42′02.547″
11 39°25′40.162″ 121°42′01.424″
12 39°25′38.718″ 121°42′00.579″
13 39°25′38.165″ 121°42′00.338″
14 39°25′38.291″ 121°41′59.676″
15 39°25′38.928″ 121°42′00.005″
16 39°25′38.980″ 121°42′00.328″
17 39°25′39.194″ 121°42′00.506″
18 39°25′39.321″ 121°42′00.488″
19 39°25′40.189″ 121°42′00.680″
20 39°25′40.339″ 121°42′00.566″
21 39°25′40.508″ 121°42′00.528″
22 39°25′41.224″ 121°42′00.617″
23 39°25′42.230″ 121°42′01.293″
24 39°25′43.274″ 121°42′02.229″
</t>
  </si>
  <si>
    <t xml:space="preserve">1 39°25′32.940″ 121°41′57.141″
2 39°25′32.934″ 121°41′57.300″
3 39°25′33.033″ 121°41′57.749″
4 39°25′33.050″ 121°41′58.074″
5 39°25′33.245″ 121°41′59.344″
6 39°25′33.442″ 121°41′59.774″
7 39°25′33.936″ 121°42′00.306″
8 39°25′34.195″ 121°42′00.788″
9 39°25′34.298″ 121°42′01.471″
10 39°25′34.319″ 121°42′01.521″
11 39°25′34.256″ 121°42′01.748″
12 39°25′34.148″ 121°42′01.678″
13 39°25′32.719″ 121°42′00.543″
14 39°25′32.092″ 121°42′00.006″
15 39°25′32.106″ 121°41′59.978″
16 39°25′31.698″ 121°41′59.669″
17 39°25′31.652″ 121°41′59.554″
18 39°25′31.653″ 121°41′59.467″
19 39°25′32.066″ 121°41′58.442″
20 39°25′32.046″ 121°41′58.299″
21 39°25′32.523″ 121°41′56.872″
22 39°25′32.829″ 121°41′56.999″
</t>
  </si>
  <si>
    <t xml:space="preserve">1 39°25′34.298″ 121°41′51.298″
2 39°25′34.176″ 121°41′52.633″
3 39°25′34.149″ 121°41′52.698″
4 39°25′34.172″ 121°41′53.890″
5 39°25′34.196″ 121°41′54.092″
6 39°25′34.392″ 121°41′54.567″
7 39°25′34.567″ 121°41′54.813″
8 39°25′34.673″ 121°41′55.582″
9 39°25′34.708″ 121°41′56.096″
10 39°25′34.686″ 121°41′56.577″
11 39°25′34.619″ 121°41′56.990″
12 39°25′34.581″ 121°41′57.080″
13 39°25′34.557″ 121°41′57.347″
14 39°25′34.430″ 121°41′57.960″
15 39°25′34.286″ 121°41′58.385″
16 39°25′34.242″ 121°41′58.367″
17 39°25′34.158″ 121°41′58.492″
18 39°25′34.020″ 121°41′58.457″
19 39°25′33.930″ 121°41′58.355″
20 39°25′33.896″ 121°41′58.352″
21 39°25′33.869″ 121°41′58.371″
22 39°25′33.830″ 121°41′58.469″
23 39°25′33.768″ 121°41′58.767″
24 39°25′33.761″ 121°41′59.075″
25 39°25′33.714″ 121°41′59.220″
26 39°25′33.672″ 121°41′59.236″
27 39°25′33.635″ 121°41′59.224″
28 39°25′33.508″ 121°41′59.145″
29 39°25′33.424″ 121°41′58.491″
30 39°25′33.375″ 121°41′58.223″
31 39°25′33.345″ 121°41′57.747″
32 39°25′33.191″ 121°41′56.865″
33 39°25′33.184″ 121°41′56.827″
34 39°25′33.107″ 121°41′56.618″
35 39°25′33.142″ 121°41′54.562″
36 39°25′33.075″ 121°41′54.210″
37 39°25′33.022″ 121°41′53.540″
38 39°25′32.897″ 121°41′52.668″
39 39°25′32.872″ 121°41′52.613″
40 39°25′32.783″ 121°41′51.334″
41 39°25′32.798″ 121°41′51.211″
42 39°25′33.244″ 121°41′51.148″
43 39°25′34.188″ 121°41′51.277″
</t>
  </si>
  <si>
    <t xml:space="preserve">1 39°25′34.180″ 121°41′49.079″
2 39°25′34.146″ 121°41′50.256″
3 39°25′34.339″ 121°41′50.459″
4 39°25′34.299″ 121°41′51.038″
5 39°25′34.204″ 121°41′51.179″
6 39°25′33.575″ 121°41′51.110″
7 39°25′32.793″ 121°41′51.067″
8 39°25′32.749″ 121°41′50.962″
9 39°25′32.725″ 121°41′50.540″
10 39°25′32.743″ 121°41′50.281″
11 39°25′32.690″ 121°41′49.977″
12 39°25′32.648″ 121°41′49.191″
13 39°25′32.762″ 121°41′49.149″
14 39°25′32.974″ 121°41′49.124″
15 39°25′33.691″ 121°41′49.090″
16 39°25′34.011″ 121°41′49.055″
</t>
  </si>
  <si>
    <t xml:space="preserve">1 39°25′34.666″ 121°41′44.081″
2 39°25′34.611″ 121°41′45.204″
3 39°25′34.617″ 121°41′45.284″
4 39°25′34.605″ 121°41′45.535″
5 39°25′34.623″ 121°41′45.688″
6 39°25′34.673″ 121°41′45.786″
7 39°25′34.466″ 121°41′47.233″
8 39°25′34.380″ 121°41′47.366″
9 39°25′34.206″ 121°41′47.516″
10 39°25′34.176″ 121°41′47.870″
11 39°25′34.090″ 121°41′48.362″
12 39°25′34.021″ 121°41′48.605″
13 39°25′33.835″ 121°41′48.793″
14 39°25′33.635″ 121°41′48.841″
15 39°25′32.999″ 121°41′48.914″
16 39°25′32.675″ 121°41′48.894″
17 39°25′32.559″ 121°41′48.856″
18 39°25′32.472″ 121°41′48.577″
19 39°25′32.176″ 121°41′45.901″
20 39°25′32.203″ 121°41′45.673″
21 39°25′32.227″ 121°41′45.009″
22 39°25′32.199″ 121°41′44.875″
23 39°25′32.113″ 121°41′43.881″
24 39°25′32.156″ 121°41′43.488″
25 39°25′32.285″ 121°41′43.402″
26 39°25′33.715″ 121°41′43.374″
27 39°25′33.841″ 121°41′43.430″
28 39°25′34.003″ 121°41′43.570″
29 39°25′34.248″ 121°41′43.912″
30 39°25′34.576″ 121°41′44.081″
</t>
  </si>
  <si>
    <t xml:space="preserve">1 39°25′35.022″ 121°41′29.571″
2 39°25′35.141″ 121°41′29.908″
3 39°25′35.247″ 121°41′30.130″
4 39°25′35.689″ 121°41′30.527″
5 39°25′35.801″ 121°41′30.660″
6 39°25′36.087″ 121°41′31.152″
7 39°25′36.240″ 121°41′31.552″
8 39°25′36.198″ 121°41′32.521″
9 39°25′36.024″ 121°41′34.324″
10 39°25′35.937″ 121°41′34.748″
11 39°25′35.831″ 121°41′34.984″
12 39°25′35.639″ 121°41′35.042″
13 39°25′34.345″ 121°41′34.760″
14 39°25′34.230″ 121°41′34.657″
15 39°25′34.167″ 121°41′34.496″
16 39°25′34.090″ 121°41′33.049″
17 39°25′34.007″ 121°41′31.400″
18 39°25′33.904″ 121°41′30.166″
19 39°25′33.904″ 121°41′29.831″
20 39°25′33.974″ 121°41′29.437″
21 39°25′34.061″ 121°41′29.388″
22 39°25′34.267″ 121°41′29.338″
23 39°25′34.383″ 121°41′29.379″
24 39°25′34.718″ 121°41′29.460″
</t>
  </si>
  <si>
    <t xml:space="preserve">1 39°25′33.493″ 121°42′13.140″
2 39°25′33.485″ 121°42′13.302″
3 39°25′33.496″ 121°42′13.411″
4 39°25′32.710″ 121°42′16.811″
5 39°25′32.315″ 121°42′18.868″
6 39°25′32.300″ 121°42′18.909″
7 39°25′32.266″ 121°42′19.076″
8 39°25′32.137″ 121°42′18.988″
9 39°25′32.047″ 121°42′18.949″
10 39°25′30.968″ 121°42′18.619″
11 39°25′30.453″ 121°42′18.314″
12 39°25′30.492″ 121°42′18.227″
13 39°25′30.545″ 121°42′18.175″
14 39°25′30.762″ 121°42′18.137″
15 39°25′30.810″ 121°42′18.077″
16 39°25′30.875″ 121°42′17.673″
17 39°25′30.873″ 121°42′17.554″
18 39°25′30.859″ 121°42′17.524″
19 39°25′30.786″ 121°42′17.465″
20 39°25′30.763″ 121°42′17.438″
21 39°25′30.762″ 121°42′17.401″
22 39°25′31.068″ 121°42′16.330″
23 39°25′31.512″ 121°42′14.538″
24 39°25′31.945″ 121°42′12.986″
25 39°25′32.024″ 121°42′12.775″
26 39°25′32.097″ 121°42′12.541″
27 39°25′32.539″ 121°42′12.826″
28 39°25′32.689″ 121°42′12.893″
29 39°25′33.299″ 121°42′13.104″
</t>
  </si>
  <si>
    <t xml:space="preserve">1 39°25′30.662″ 121°42′26.122″
2 39°25′29.780″ 121°42′30.132″
3 39°25′29.205″ 121°42′32.802″
4 39°25′28.514″ 121°42′36.177″
5 39°25′28.421″ 121°42′36.227″
6 39°25′28.332″ 121°42′36.421″
7 39°25′26.351″ 121°42′34.469″
8 39°25′26.461″ 121°42′34.282″
9 39°25′26.627″ 121°42′34.300″
10 39°25′26.662″ 121°42′34.256″
11 39°25′26.680″ 121°42′34.031″
12 39°25′26.504″ 121°42′33.695″
13 39°25′26.530″ 121°42′33.456″
14 39°25′26.697″ 121°42′33.208″
15 39°25′26.822″ 121°42′32.860″
16 39°25′27.375″ 121°42′30.665″
17 39°25′28.101″ 121°42′27.995″
18 39°25′28.493″ 121°42′26.119″
19 39°25′28.625″ 121°42′26.004″
20 39°25′28.840″ 121°42′25.490″
21 39°25′28.825″ 121°42′25.324″
22 39°25′29.118″ 121°42′25.390″
</t>
  </si>
  <si>
    <t xml:space="preserve">1 39°25′25.476″ 121°42′33.800″
2 39°25′25.392″ 121°42′34.394″
3 39°25′25.265″ 121°42′34.465″
4 39°25′25.219″ 121°42′34.838″
5 39°25′25.343″ 121°42′34.983″
6 39°25′25.192″ 121°42′35.675″
7 39°25′24.932″ 121°42′37.856″
8 39°25′24.545″ 121°42′40.746″
9 39°25′24.234″ 121°42′43.264″
10 39°25′23.951″ 121°42′43.225″
11 39°25′23.329″ 121°42′43.044″
12 39°25′23.088″ 121°42′42.951″
13 39°25′21.977″ 121°42′42.610″
14 39°25′20.929″ 121°42′42.200″
15 39°25′20.278″ 121°42′41.845″
16 39°25′20.056″ 121°42′41.610″
17 39°25′20.203″ 121°42′41.115″
18 39°25′20.212″ 121°42′40.997″
19 39°25′19.906″ 121°42′40.817″
20 39°25′19.850″ 121°42′40.972″
21 39°25′19.747″ 121°42′41.025″
22 39°25′19.625″ 121°42′41.023″
23 39°25′19.209″ 121°42′40.850″
24 39°25′18.856″ 121°42′40.629″
25 39°25′18.610″ 121°42′40.344″
26 39°25′18.416″ 121°42′40.202″
27 39°25′18.372″ 121°42′40.236″
28 39°25′16.326″ 121°42′39.093″
29 39°25′16.170″ 121°42′38.905″
30 39°25′16.187″ 121°42′38.540″
31 39°25′16.261″ 121°42′38.333″
32 39°25′15.973″ 121°42′38.158″
33 39°25′15.778″ 121°42′38.600″
34 39°25′15.479″ 121°42′38.560″
35 39°25′15.261″ 121°42′38.363″
36 39°25′15.022″ 121°42′38.236″
37 39°25′14.916″ 121°42′38.121″
38 39°25′14.456″ 121°42′36.986″
39 39°25′14.427″ 121°42′36.302″
40 39°25′14.537″ 121°42′35.841″
41 39°25′14.529″ 121°42′35.733″
42 39°25′14.729″ 121°42′35.512″
43 39°25′14.906″ 121°42′35.103″
44 39°25′15.712″ 121°42′32.398″
45 39°25′16.414″ 121°42′30.433″
46 39°25′16.505″ 121°42′30.319″
47 39°25′16.743″ 121°42′29.697″
48 39°25′18.344″ 121°42′30.454″
49 39°25′20.909″ 121°42′31.656″
</t>
  </si>
  <si>
    <t xml:space="preserve">1 39°25′19.871″ 121°41′26.619″
2 39°25′19.828″ 121°41′27.096″
3 39°25′19.583″ 121°41′28.890″
4 39°25′19.105″ 121°41′31.665″
5 39°25′19.065″ 121°41′32.063″
6 39°25′18.903″ 121°41′32.033″
7 39°25′17.970″ 121°41′31.663″
8 39°25′17.841″ 121°41′31.623″
9 39°25′17.738″ 121°41′31.559″
10 39°25′17.254″ 121°41′31.356″
11 39°25′15.168″ 121°41′30.672″
12 39°25′12.068″ 121°41′29.574″
13 39°25′11.576″ 121°41′29.345″
14 39°25′10.936″ 121°41′28.804″
15 39°25′10.801″ 121°41′28.632″
16 39°25′10.573″ 121°41′28.486″
17 39°25′08.769″ 121°41′27.127″
18 39°25′06.918″ 121°41′26.871″
19 39°25′04.220″ 121°41′26.551″
20 39°25′03.874″ 121°41′26.417″
21 39°25′03.679″ 121°41′26.259″
22 39°25′03.436″ 121°41′25.933″
23 39°25′03.239″ 121°41′25.051″
24 39°25′03.228″ 121°41′24.840″
25 39°25′03.317″ 121°41′24.649″
26 39°25′03.462″ 121°41′24.696″
27 39°25′04.592″ 121°41′25.350″
28 39°25′05.341″ 121°41′25.682″
29 39°25′06.138″ 121°41′25.962″
30 39°25′08.126″ 121°41′26.277″
31 39°25′10.187″ 121°41′26.873″
32 39°25′10.687″ 121°41′26.940″
33 39°25′11.125″ 121°41′27.259″
34 39°25′10.972″ 121°41′28.055″
35 39°25′11.546″ 121°41′27.967″
36 39°25′12.149″ 121°41′27.948″
37 39°25′12.857″ 121°41′27.538″
38 39°25′13.812″ 121°41′27.238″
39 39°25′14.673″ 121°41′27.130″
40 39°25′14.953″ 121°41′26.985″
41 39°25′15.256″ 121°41′26.902″
42 39°25′15.780″ 121°41′26.894″
43 39°25′16.172″ 121°41′26.943″
44 39°25′18.496″ 121°41′26.806″
45 39°25′18.500″ 121°41′26.760″
46 39°25′18.702″ 121°41′26.764″
47 39°25′18.757″ 121°41′26.647″
48 39°25′18.846″ 121°41′26.619″
49 39°25′18.886″ 121°41′26.656″
</t>
  </si>
  <si>
    <t>1 39°25′05.866″ 121°41′05.448″
2 39°25′06.084″ 121°41′06.324″
3 39°25′06.205″ 121°41′07.175″
4 39°25′06.175″ 121°41′07.470″
5 39°25′06.244″ 121°41′07.880″
6 39°25′06.214″ 121°41′08.362″
7 39°25′06.253″ 121°41′08.789″
8 39°25′05.835″ 121°41′08.803″
9 39°25′05.857″ 121°41′08.922″
10 39°25′06.153″ 121°41′09.135″
11 39°25′06.240″ 121°41′09.409″
12 39°25′06.366″ 121°41′10.735″
13 39°25′06.400″ 121°41′11.516″
14 39°25′06.263″ 121°41′11.797″
15 39°25′06.267″ 121°41′12.821″
16 39°25′06.291″ 121°41′12.919″
17 39°25′06.241″ 121°41′14.006″
18 39°25′06.264″ 121°41′14.245″
19 39°25′06.347″ 121°41′14.350″
20 39°25′07.308″ 121°41′14.312″
21 39°25′07.459″ 121°41′15.307″
22 39°25′07.585″ 121°41′16.542″
23 39°25′07.595″ 121°41′17.050″
24 39°25′07.643″ 121°41′17.235″
25 39°25′07.574″ 121°41′17.339″
26 39°25′06.455″ 121°41′18.145″
27 39°25′06.043″ 121°41′18.644″
28 39°25′05.781″ 121°41′18.100″
29 39°25′05.546″ 121°41′19.226″
30 39°25′05.427″ 121°41′19.153″
31 39°25′05.654″ 121°41′18.254″
32 39°25′05.760″ 121°41′18.234″
33 39°25′05.772″ 121°41′18.084″
34 39°25′05.590″ 121°41′17.838″
35 39°25′05.217″ 121°41′14.754″
36 39°25′05.150″ 121°41′14.354″
37 39°25′04.810″ 121°41′11.681″
38 39°25′04.425″ 121°41′09.070″
39 39°25′04.010″ 121°41′05.913″
40 39°25′03.935″ 121°41′05.534″
41 39°25′03.635″ 121°41′03.465″
42 39°25′03.867″ 121°41′03.326″
43 39°25′03.965″ 121°41′03.352″
44 39°25′05.205″ 121°41′04.387″
45 39°25′05.592″ 121°41′05.028″
46 39°25′05.610″ 121°41′05.208″
47 39°25′05.570″ 121°41′05.435″</t>
  </si>
  <si>
    <t xml:space="preserve">1 39°26′06.233″ 121°42′47.319″
2 39°26′06.230″ 121°42′47.679″
3 39°26′07.317″ 121°42′49.631″
4 39°26′07.711″ 121°42′50.481″
5 39°26′05.217″ 121°42′49.927″
6 39°26′03.286″ 121°42′49.340″
7 39°26′03.384″ 121°42′48.994″
8 39°26′03.862″ 121°42′47.332″
9 39°26′04.129″ 121°42′47.289″
10 39°26′05.404″ 121°42′47.276″
11 39°26′05.795″ 121°42′47.370″
12 39°26′05.955″ 121°42′47.374″
</t>
  </si>
  <si>
    <t xml:space="preserve">1 39°24′43.972″ 121°41′12.490″
2 39°24′44.069″ 121°41′15.997″
3 39°24′44.133″ 121°41′18.204″
4 39°24′44.130″ 121°41′20.054″
5 39°24′44.043″ 121°41′20.068″
6 39°24′43.960″ 121°41′20.294″
7 39°24′43.964″ 121°41′20.485″
8 39°24′43.913″ 121°41′20.670″
9 39°24′43.405″ 121°41′20.749″
10 39°24′42.167″ 121°41′20.155″
11 39°24′42.053″ 121°41′20.071″
12 39°24′41.400″ 121°41′19.762″
13 39°24′41.235″ 121°41′19.709″
14 39°24′40.753″ 121°41′19.403″
15 39°24′40.426″ 121°41′19.015″
16 39°24′40.269″ 121°41′18.997″
17 39°24′40.080″ 121°41′19.038″
18 39°24′39.620″ 121°41′18.992″
19 39°24′39.111″ 121°41′18.892″
20 39°24′38.870″ 121°41′18.760″
21 39°24′38.879″ 121°41′18.419″
22 39°24′38.826″ 121°41′17.589″
23 39°24′38.888″ 121°41′16.837″
24 39°24′39.094″ 121°41′15.735″
25 39°24′39.164″ 121°41′15.109″
26 39°24′39.269″ 121°41′14.711″
27 39°24′39.375″ 121°41′14.506″
28 39°24′39.641″ 121°41′14.248″
29 39°24′40.233″ 121°41′13.855″
30 39°24′40.277″ 121°41′13.748″
31 39°24′41.102″ 121°41′13.126″
32 39°24′41.121″ 121°41′12.951″
33 39°24′41.201″ 121°41′12.901″
34 39°24′41.664″ 121°41′13.990″
35 39°24′42.206″ 121°41′13.644″
36 39°24′42.496″ 121°41′13.199″
37 39°24′42.819″ 121°41′12.271″
38 39°24′43.248″ 121°41′12.408″
39 39°24′43.414″ 121°41′12.395″
40 39°24′43.646″ 121°41′12.404″
</t>
  </si>
  <si>
    <t xml:space="preserve">1 39°24′35.682″ 121°40′37.773″
2 39°24′35.624″ 121°40′42.479″
3 39°24′35.588″ 121°40′44.765″
4 39°24′36.101″ 121°40′47.083″
5 39°24′36.600″ 121°40′48.784″
6 39°24′37.121″ 121°40′49.701″
7 39°24′37.502″ 121°40′50.273″
8 39°24′37.910″ 121°40′50.803″
9 39°24′38.381″ 121°40′51.591″
10 39°24′38.489″ 121°40′51.817″
11 39°24′38.409″ 121°40′51.891″
12 39°24′38.395″ 121°40′51.962″
13 39°24′38.322″ 121°40′51.974″
14 39°24′38.170″ 121°40′52.118″
15 39°24′38.133″ 121°40′52.192″
16 39°24′37.977″ 121°40′52.375″
17 39°24′37.803″ 121°40′52.331″
18 39°24′36.809″ 121°40′51.166″
19 39°24′36.538″ 121°40′50.952″
20 39°24′36.393″ 121°40′50.859″
21 39°24′36.381″ 121°40′50.775″
22 39°24′36.079″ 121°40′50.458″
23 39°24′35.946″ 121°40′50.506″
24 39°24′35.799″ 121°40′50.484″
25 39°24′35.261″ 121°40′48.428″
26 39°24′35.066″ 121°40′47.201″
27 39°24′34.918″ 121°40′46.442″
28 39°24′34.825″ 121°40′45.689″
29 39°24′34.641″ 121°40′44.816″
30 39°24′34.573″ 121°40′44.315″
31 39°24′34.504″ 121°40′43.135″
32 39°24′34.548″ 121°40′40.454″
33 39°24′34.535″ 121°40′39.740″
34 39°24′34.559″ 121°40′39.651″
35 39°24′34.541″ 121°40′39.511″
36 39°24′34.470″ 121°40′37.400″
37 39°24′34.255″ 121°40′34.061″
38 39°24′35.498″ 121°40′37.247″
</t>
  </si>
  <si>
    <t xml:space="preserve">1 39°24′37.861″ 121°40′52.846″
2 39°24′37.900″ 121°40′52.918″
3 39°24′38.354″ 121°40′52.942″
4 39°24′38.706″ 121°40′53.071″
5 39°24′38.892″ 121°40′53.269″
6 39°24′39.085″ 121°40′53.786″
7 39°24′38.961″ 121°40′54.125″
8 39°24′39.003″ 121°40′54.197″
9 39°24′39.219″ 121°40′54.321″
10 39°24′39.337″ 121°40′54.265″
11 39°24′39.027″ 121°40′55.433″
12 39°24′38.708″ 121°40′56.409″
13 39°24′38.558″ 121°40′56.741″
14 39°24′38.109″ 121°40′57.443″
15 39°24′37.279″ 121°40′58.627″
16 39°24′36.579″ 121°40′59.180″
17 39°24′36.200″ 121°40′59.402″
18 39°24′35.636″ 121°40′58.750″
19 39°24′35.532″ 121°40′58.742″
20 39°24′35.537″ 121°40′58.631″
21 39°24′35.930″ 121°40′57.664″
22 39°24′36.048″ 121°40′57.452″
23 39°24′36.225″ 121°40′57.071″
24 39°24′36.405″ 121°40′56.739″
25 39°24′36.551″ 121°40′56.431″
26 39°24′36.893″ 121°40′55.791″
27 39°24′37.158″ 121°40′55.228″
28 39°24′37.255″ 121°40′54.975″
29 39°24′37.487″ 121°40′53.950″
30 39°24′37.261″ 121°40′54.174″
31 39°24′37.231″ 121°40′54.146″
32 39°24′37.153″ 121°40′53.790″
33 39°24′37.038″ 121°40′53.415″
34 39°24′36.755″ 121°40′52.835″
35 39°24′36.239″ 121°40′51.915″
36 39°24′36.088″ 121°40′51.583″
37 39°24′35.971″ 121°40′51.200″
38 39°24′35.918″ 121°40′51.135″
39 39°24′35.958″ 121°40′51.095″
40 39°24′36.163″ 121°40′51.064″
41 39°24′36.708″ 121°40′51.417″
42 39°24′36.850″ 121°40′51.596″
43 39°24′36.878″ 121°40′51.728″
44 39°24′37.548″ 121°40′52.560″
45 39°24′37.637″ 121°40′52.738″
46 39°24′37.732″ 121°40′52.813″
</t>
  </si>
  <si>
    <t xml:space="preserve">1 39°24′34.330″ 121°40′39.928″
2 39°24′34.314″ 121°40′43.560″
3 39°24′34.416″ 121°40′44.650″
4 39°24′35.093″ 121°40′48.582″
5 39°24′34.946″ 121°40′48.538″
6 39°24′33.267″ 121°40′48.507″
7 39°24′33.229″ 121°40′48.445″
8 39°24′32.756″ 121°40′46.419″
9 39°24′32.154″ 121°40′44.228″
10 39°24′32.110″ 121°40′44.088″
11 39°24′32.041″ 121°40′43.973″
12 39°24′31.974″ 121°40′43.951″
13 39°24′31.787″ 121°40′44.011″
14 39°24′31.731″ 121°40′43.990″
15 39°24′31.302″ 121°40′42.531″
16 39°24′31.002″ 121°40′41.257″
17 39°24′31.041″ 121°40′41.220″
18 39°24′33.058″ 121°40′40.506″
</t>
  </si>
  <si>
    <t xml:space="preserve">1 39°24′30.678″ 121°40′41.236″
2 39°24′30.691″ 121°40′41.357″
3 39°24′30.673″ 121°40′41.569″
4 39°24′31.043″ 121°40′43.010″
5 39°24′31.375″ 121°40′43.964″
6 39°24′31.650″ 121°40′44.808″
7 39°24′31.500″ 121°40′44.859″
8 39°24′31.148″ 121°40′44.384″
9 39°24′30.867″ 121°40′44.017″
10 39°24′30.260″ 121°40′42.691″
11 39°24′30.051″ 121°40′42.304″
12 39°24′29.713″ 121°40′41.823″
13 39°24′29.625″ 121°40′41.765″
14 39°24′29.676″ 121°40′41.572″
</t>
  </si>
  <si>
    <t xml:space="preserve">1 39°24′38.717″ 121°40′15.059″
2 39°24′38.176″ 121°40′16.449″
3 39°24′36.953″ 121°40′19.376″
4 39°24′36.332″ 121°40′20.683″
5 39°24′36.190″ 121°40′21.479″
6 39°24′35.312″ 121°40′21.160″
7 39°24′33.971″ 121°40′20.863″
8 39°24′32.466″ 121°40′20.748″
9 39°24′32.549″ 121°40′19.680″
10 39°24′32.503″ 121°40′19.625″
11 39°24′32.528″ 121°40′17.975″
12 39°24′32.349″ 121°40′13.631″
13 39°24′32.414″ 121°40′12.518″
14 39°24′32.496″ 121°40′12.336″
15 39°24′33.263″ 121°40′12.463″
16 39°24′34.687″ 121°40′11.891″
17 39°24′34.720″ 121°40′11.957″
18 39°24′36.376″ 121°40′13.105″
19 39°24′38.594″ 121°40′14.814″
</t>
  </si>
  <si>
    <t xml:space="preserve">1 39°24′36.110″ 121°40′21.883″
2 39°24′36.139″ 121°40′22.062″
3 39°24′35.716″ 121°40′24.004″
4 39°24′35.765″ 121°40′24.245″
5 39°24′35.709″ 121°40′24.421″
6 39°24′35.616″ 121°40′24.409″
7 39°24′35.145″ 121°40′26.184″
8 39°24′35.006″ 121°40′26.317″
9 39°24′34.822″ 121°40′26.268″
10 39°24′33.584″ 121°40′25.666″
11 39°24′31.589″ 121°40′24.643″
12 39°24′32.129″ 121°40′22.795″
13 39°24′32.497″ 121°40′21.287″
14 39°24′32.611″ 121°40′21.076″
15 39°24′32.815″ 121°40′21.052″
16 39°24′34.579″ 121°40′21.325″
17 39°24′36.034″ 121°40′21.785″
</t>
  </si>
  <si>
    <t xml:space="preserve">1 39°24′35.033″ 121°40′27.079″
2 39°24′34.689″ 121°40′28.659″
3 39°24′34.337″ 121°40′30.036″
4 39°24′33.896″ 121°40′32.443″
5 39°24′33.833″ 121°40′32.709″
6 39°24′33.464″ 121°40′32.499″
7 39°24′31.095″ 121°40′30.798″
8 39°24′30.789″ 121°40′30.737″
9 39°24′30.701″ 121°40′30.627″
10 39°24′30.064″ 121°40′30.474″
11 39°24′29.830″ 121°40′29.882″
12 39°24′30.253″ 121°40′29.010″
13 39°24′30.867″ 121°40′27.899″
14 39°24′30.791″ 121°40′27.818″
15 39°24′30.873″ 121°40′27.689″
16 39°24′30.949″ 121°40′27.770″
17 39°24′30.974″ 121°40′27.617″
18 39°24′31.827″ 121°40′25.283″
19 39°24′32.585″ 121°40′25.677″
20 39°24′34.805″ 121°40′26.902″
</t>
  </si>
  <si>
    <t xml:space="preserve">1 39°24′33.808″ 121°40′33.105″
2 39°24′33.832″ 121°40′33.442″
3 39°24′33.672″ 121°40′35.209″
4 39°24′33.767″ 121°40′35.243″
5 39°24′33.710″ 121°40′35.503″
6 39°24′33.405″ 121°40′35.391″
7 39°24′32.408″ 121°40′34.734″
8 39°24′31.385″ 121°40′34.226″
9 39°24′31.045″ 121°40′34.000″
10 39°24′30.989″ 121°40′33.863″
11 39°24′30.515″ 121°40′33.652″
12 39°24′30.083″ 121°40′33.354″
13 39°24′28.619″ 121°40′32.688″
14 39°24′28.471″ 121°40′32.475″
15 39°24′28.484″ 121°40′32.283″
16 39°24′28.737″ 121°40′31.580″
17 39°24′28.983″ 121°40′31.147″
18 39°24′29.227″ 121°40′30.900″
19 39°24′29.699″ 121°40′30.166″
20 39°24′30.626″ 121°40′30.793″
21 39°24′30.711″ 121°40′30.881″
22 39°24′33.651″ 121°40′32.958″
</t>
  </si>
  <si>
    <t xml:space="preserve">1 39°24′34.403″ 121°41′00.910″
2 39°24′34.406″ 121°41′01.504″
3 39°24′34.348″ 121°41′02.012″
4 39°24′34.327″ 121°41′02.118″
5 39°24′34.312″ 121°41′02.488″
6 39°24′34.268″ 121°41′02.818″
7 39°24′34.296″ 121°41′03.875″
8 39°24′34.327″ 121°41′04.120″
9 39°24′34.300″ 121°41′04.386″
10 39°24′34.228″ 121°41′04.315″
11 39°24′32.656″ 121°41′04.293″
12 39°24′31.676″ 121°41′04.339″
13 39°24′31.393″ 121°41′04.363″
14 39°24′31.247″ 121°41′04.351″
15 39°24′31.131″ 121°41′04.301″
16 39°24′31.079″ 121°41′04.224″
17 39°24′31.057″ 121°41′04.157″
18 39°24′31.059″ 121°41′04.024″
19 39°24′30.100″ 121°41′03.412″
20 39°24′30.872″ 121°41′03.018″
21 39°24′31.139″ 121°41′02.775″
22 39°24′31.463″ 121°41′02.363″
23 39°24′31.447″ 121°41′02.216″
24 39°24′31.328″ 121°41′02.010″
25 39°24′31.102″ 121°41′01.760″
26 39°24′31.471″ 121°41′01.386″
27 39°24′31.853″ 121°41′01.233″
28 39°24′32.186″ 121°41′01.241″
29 39°24′32.441″ 121°41′01.227″
30 39°24′32.644″ 121°41′01.005″
31 39°24′32.892″ 121°41′00.772″
32 39°24′32.981″ 121°41′00.892″
33 39°24′33.194″ 121°41′00.893″
34 39°24′33.259″ 121°41′00.955″
35 39°24′33.332″ 121°41′00.985″
36 39°24′33.798″ 121°41′00.884″
</t>
  </si>
  <si>
    <t xml:space="preserve">1 39°24′30.595″ 121°41′02.607″
2 39°24′30.629″ 121°41′02.704″
3 39°24′30.729″ 121°41′03.308″
4 39°24′30.797″ 121°41′04.105″
5 39°24′30.793″ 121°41′04.146″
6 39°24′30.761″ 121°41′04.198″
7 39°24′30.523″ 121°41′04.298″
8 39°24′29.640″ 121°41′04.313″
9 39°24′28.945″ 121°41′04.386″
10 39°24′27.884″ 121°41′04.401″
11 39°24′27.730″ 121°41′04.357″
12 39°24′26.982″ 121°41′04.294″
13 39°24′26.859″ 121°41′04.266″
14 39°24′26.766″ 121°41′04.275″
15 39°24′26.638″ 121°41′04.249″
16 39°24′26.383″ 121°41′04.241″
17 39°24′25.960″ 121°41′04.179″
18 39°24′25.477″ 121°41′04.009″
19 39°24′25.440″ 121°41′03.988″
20 39°24′25.210″ 121°41′03.920″
21 39°24′25.119″ 121°41′03.929″
22 39°24′25.132″ 121°41′03.895″
23 39°24′25.145″ 121°41′03.787″
24 39°24′25.219″ 121°41′03.583″
25 39°24′25.254″ 121°41′03.402″
26 39°24′25.741″ 121°41′03.222″
27 39°24′26.181″ 121°41′03.369″
28 39°24′26.431″ 121°41′03.308″
29 39°24′26.482″ 121°41′03.335″
30 39°24′26.570″ 121°41′03.345″
31 39°24′26.661″ 121°41′03.385″
32 39°24′26.889″ 121°41′03.226″
33 39°24′26.980″ 121°41′03.106″
34 39°24′27.181″ 121°41′03.097″
35 39°24′27.509″ 121°41′02.956″
36 39°24′27.615″ 121°41′02.895″
37 39°24′27.742″ 121°41′02.892″
38 39°24′27.832″ 121°41′02.933″
39 39°24′28.287″ 121°41′02.821″
40 39°24′28.756″ 121°41′02.768″
41 39°24′29.093″ 121°41′02.790″
42 39°24′29.106″ 121°41′02.822″
43 39°24′29.418″ 121°41′02.772″
44 39°24′29.886″ 121°41′02.759″
45 39°24′30.075″ 121°41′02.679″
</t>
  </si>
  <si>
    <t xml:space="preserve">1 39°23′46.184″ 121°41′03.959″
2 39°23′46.233″ 121°41′04.473″
3 39°23′46.461″ 121°41′05.651″
4 39°23′46.691″ 121°41′07.503″
5 39°23′47.050″ 121°41′09.333″
6 39°23′47.174″ 121°41′10.769″
7 39°23′47.483″ 121°41′11.472″
8 39°23′46.177″ 121°41′12.133″
9 39°23′45.797″ 121°41′12.260″
10 39°23′45.299″ 121°41′12.488″
11 39°23′43.025″ 121°41′13.248″
12 39°23′41.653″ 121°41′13.783″
13 39°23′40.275″ 121°41′14.255″
14 39°23′38.341″ 121°41′14.987″
15 39°23′37.210″ 121°41′15.351″
16 39°23′36.892″ 121°41′15.476″
17 39°23′36.140″ 121°41′15.813″
18 39°23′35.899″ 121°41′15.947″
19 39°23′35.685″ 121°41′16.147″
20 39°23′35.773″ 121°41′15.289″
21 39°23′36.059″ 121°41′13.174″
22 39°23′36.879″ 121°41′12.128″
23 39°23′37.474″ 121°41′11.604″
24 39°23′37.790″ 121°41′11.175″
25 39°23′39.013″ 121°41′10.371″
26 39°23′39.426″ 121°41′09.763″
27 39°23′40.178″ 121°41′09.421″
28 39°23′40.247″ 121°41′09.527″
29 39°23′42.030″ 121°41′08.719″
30 39°23′42.140″ 121°41′08.599″
31 39°23′41.781″ 121°41′06.661″
32 39°23′41.754″ 121°41′06.437″
33 39°23′42.311″ 121°41′06.130″
34 39°23′43.563″ 121°41′05.359″
35 39°23′44.474″ 121°41′04.863″
</t>
  </si>
  <si>
    <t xml:space="preserve">1 39°23′53.871″ 121°41′04.057″
2 39°23′53.957″ 121°41′04.273″
3 39°23′53.939″ 121°41′05.429″
4 39°23′54.148″ 121°41′07.093″
5 39°23′54.428″ 121°41′08.045″
6 39°23′54.359″ 121°41′08.378″
7 39°23′54.162″ 121°41′08.545″
8 39°23′52.950″ 121°41′09.193″
9 39°23′52.685″ 121°41′09.209″
10 39°23′52.481″ 121°41′09.187″
11 39°23′52.035″ 121°41′09.458″
12 39°23′51.743″ 121°41′09.564″
13 39°23′51.161″ 121°41′09.634″
14 39°23′50.323″ 121°41′09.819″
15 39°23′49.987″ 121°41′09.739″
16 39°23′49.908″ 121°41′09.869″
17 39°23′49.722″ 121°41′10.009″
18 39°23′47.699″ 121°41′10.750″
19 39°23′47.463″ 121°41′10.718″
20 39°23′47.345″ 121°41′10.548″
21 39°23′46.773″ 121°41′06.324″
22 39°23′46.516″ 121°41′05.009″
23 39°23′46.548″ 121°41′04.821″
24 39°23′46.700″ 121°41′04.700″
25 39°23′48.027″ 121°41′04.184″
26 39°23′48.345″ 121°41′03.994″
27 39°23′49.431″ 121°41′03.603″
28 39°23′50.535″ 121°41′03.340″
29 39°23′51.222″ 121°41′03.081″
30 39°23′51.319″ 121°41′03.018″
31 39°23′51.446″ 121°41′03.086″
32 39°23′51.511″ 121°41′03.153″
33 39°23′51.768″ 121°41′04.245″
34 39°23′51.841″ 121°41′04.272″
35 39°23′52.763″ 121°41′03.996″
36 39°23′53.266″ 121°41′03.945″
</t>
  </si>
  <si>
    <t xml:space="preserve">1 39°23′57.634″ 121°40′59.700″
2 39°23′57.782″ 121°41′00.445″
3 39°23′57.934″ 121°41′01.645″
4 39°23′57.974″ 121°41′02.180″
5 39°23′57.888″ 121°41′02.271″
6 39°23′57.816″ 121°41′02.476″
7 39°23′57.954″ 121°41′03.170″
8 39°23′57.934″ 121°41′03.798″
9 39°23′57.881″ 121°41′04.428″
10 39°23′57.940″ 121°41′04.561″
11 39°23′57.977″ 121°41′04.743″
12 39°23′57.806″ 121°41′05.638″
13 39°23′57.756″ 121°41′05.713″
14 39°23′57.750″ 121°41′05.989″
15 39°23′57.694″ 121°41′06.199″
16 39°23′57.593″ 121°41′06.405″
17 39°23′57.284″ 121°41′06.747″
18 39°23′56.983″ 121°41′07.145″
19 39°23′56.237″ 121°41′08.001″
20 39°23′56.005″ 121°41′08.236″
21 39°23′55.828″ 121°41′08.306″
22 39°23′55.687″ 121°41′08.261″
23 39°23′55.566″ 121°41′08.092″
24 39°23′55.085″ 121°41′06.031″
25 39°23′55.226″ 121°41′05.915″
26 39°23′55.270″ 121°41′05.080″
27 39°23′55.242″ 121°41′05.721″
28 39°23′55.144″ 121°41′05.637″
29 39°23′55.057″ 121°41′05.476″
30 39°23′54.723″ 121°41′04.197″
31 39°23′54.580″ 121°41′03.442″
32 39°23′54.554″ 121°41′03.141″
33 39°23′54.617″ 121°41′03.003″
34 39°23′54.793″ 121°41′02.831″
35 39°23′54.968″ 121°41′02.732″
36 39°23′54.985″ 121°41′02.633″
37 39°23′54.952″ 121°41′02.345″
38 39°23′54.646″ 121°41′01.156″
39 39°23′54.611″ 121°41′00.591″
40 39°23′54.471″ 121°41′00.185″
41 39°23′54.287″ 121°40′59.340″
42 39°23′54.296″ 121°40′59.001″
43 39°23′54.410″ 121°40′58.870″
44 39°23′54.942″ 121°40′58.664″
45 39°23′55.838″ 121°40′58.467″
46 39°23′56.091″ 121°40′58.689″
47 39°23′56.275″ 121°40′59.017″
48 39°23′56.443″ 121°40′59.522″
49 39°23′56.493″ 121°40′59.528″
50 39°23′56.675″ 121°40′59.462″
51 39°23′56.682″ 121°40′59.496″
52 39°23′57.061″ 121°40′59.575″
53 39°23′57.204″ 121°40′59.528″
54 39°23′57.388″ 121°40′59.579″
55 39°23′57.401″ 121°40′59.547″
</t>
  </si>
  <si>
    <t xml:space="preserve">1 39°23′59.698″ 121°40′59.530″
2 39°24′00.084″ 121°41′01.280″
3 39°24′00.296″ 121°41′01.734″
4 39°24′00.400″ 121°41′02.174″
5 39°24′00.438″ 121°41′02.540″
6 39°24′00.402″ 121°41′02.555″
7 39°24′00.397″ 121°41′02.822″
8 39°23′59.175″ 121°41′04.741″
9 39°23′59.008″ 121°41′05.354″
10 39°23′58.746″ 121°41′05.806″
11 39°23′58.496″ 121°41′05.539″
12 39°23′58.451″ 121°41′05.237″
13 39°23′58.449″ 121°41′04.766″
14 39°23′57.896″ 121°40′59.910″
15 39°23′57.916″ 121°40′59.780″
16 39°23′58.245″ 121°40′59.668″
</t>
  </si>
  <si>
    <t xml:space="preserve">1 39°22′59.406″ 121°40′43.301″
2 39°22′59.520″ 121°40′43.426″
3 39°22′59.621″ 121°40′43.635″
4 39°22′59.636″ 121°40′43.775″
5 39°22′59.578″ 121°40′43.978″
6 39°22′58.856″ 121°40′44.890″
7 39°22′57.474″ 121°40′47.115″
8 39°22′56.848″ 121°40′48.188″
9 39°22′56.833″ 121°40′48.474″
10 39°22′55.362″ 121°40′51.240″
11 39°22′54.260″ 121°40′52.840″
12 39°22′52.626″ 121°40′54.086″
13 39°22′51.759″ 121°40′53.856″
14 39°22′51.115″ 121°40′53.820″
15 39°22′51.024″ 121°40′53.714″
16 39°22′46.007″ 121°40′53.642″
17 39°22′45.720″ 121°40′53.789″
18 39°22′44.697″ 121°40′54.070″
19 39°22′43.747″ 121°40′54.118″
20 39°22′42.669″ 121°40′54.011″
21 39°22′42.271″ 121°40′53.860″
22 39°22′41.925″ 121°40′53.833″
23 39°22′41.870″ 121°40′53.741″
24 39°22′42.196″ 121°40′53.269″
25 39°22′42.421″ 121°40′52.996″
26 39°22′42.930″ 121°40′51.993″
27 39°22′43.234″ 121°40′51.075″
28 39°22′44.229″ 121°40′46.964″
29 39°22′45.074″ 121°40′43.932″
30 39°22′45.295″ 121°40′43.254″
31 39°22′45.479″ 121°40′42.280″
32 39°22′45.756″ 121°40′41.185″
33 39°22′45.748″ 121°40′40.754″
34 39°22′45.619″ 121°40′40.460″
35 39°22′45.708″ 121°40′39.896″
36 39°22′46.231″ 121°40′39.921″
37 39°22′47.989″ 121°40′40.353″
38 39°22′55.343″ 121°40′43.165″
39 39°22′55.579″ 121°40′43.231″
40 39°22′55.890″ 121°40′43.493″
41 39°22′56.177″ 121°40′43.535″
42 39°22′57.246″ 121°40′44.020″
43 39°22′58.117″ 121°40′43.838″
44 39°22′58.965″ 121°40′43.421″
</t>
  </si>
  <si>
    <t xml:space="preserve">1 39°22′52.426″ 121°40′54.957″
2 39°22′52.354″ 121°40′55.217″
3 39°22′52.165″ 121°40′55.448″
4 39°22′52.111″ 121°40′55.489″
5 39°22′51.832″ 121°40′55.813″
6 39°22′51.715″ 121°40′55.849″
7 39°22′51.530″ 121°40′56.030″
8 39°22′51.236″ 121°40′56.263″
9 39°22′50.930″ 121°40′56.436″
10 39°22′50.319″ 121°40′56.626″
11 39°22′49.346″ 121°40′56.823″
12 39°22′49.129″ 121°40′56.690″
13 39°22′49.079″ 121°40′56.640″
14 39°22′49.031″ 121°40′56.515″
15 39°22′48.938″ 121°40′56.082″
16 39°22′48.854″ 121°40′55.533″
17 39°22′48.782″ 121°40′55.362″
18 39°22′48.662″ 121°40′55.230″
19 39°22′48.989″ 121°40′54.955″
20 39°22′49.332″ 121°40′54.812″
21 39°22′50.384″ 121°40′54.869″
22 39°22′52.325″ 121°40′54.871″
</t>
  </si>
  <si>
    <t xml:space="preserve">1 39°23′02.163″ 121°40′38.852″
2 39°23′02.005″ 121°40′39.431″
3 39°23′01.604″ 121°40′40.131″
4 39°23′00.845″ 121°40′41.734″
5 39°23′00.741″ 121°40′42.036″
6 39°23′00.689″ 121°40′42.029″
7 39°23′00.664″ 121°40′41.987″
8 39°22′59.739″ 121°40′41.268″
9 39°22′59.737″ 121°40′41.063″
10 39°22′59.837″ 121°40′40.780″
11 39°23′00.024″ 121°40′40.434″
12 39°23′00.830″ 121°40′38.366″
13 39°23′01.993″ 121°40′38.906″
14 39°23′02.017″ 121°40′38.873″
</t>
  </si>
  <si>
    <t xml:space="preserve">1 39°23′00.284″ 121°40′37.043″
2 39°23′00.235″ 121°40′37.320″
3 39°22′59.913″ 121°40′38.177″
4 39°22′59.923″ 121°40′38.610″
5 39°22′59.520″ 121°40′39.731″
6 39°22′59.421″ 121°40′39.941″
7 39°22′59.407″ 121°40′40.015″
8 39°22′59.422″ 121°40′40.257″
9 39°22′59.328″ 121°40′40.729″
10 39°22′59.367″ 121°40′41.281″
11 39°22′59.509″ 121°40′41.505″
12 39°22′59.928″ 121°40′41.802″
13 39°23′00.349″ 121°40′42.155″
14 39°23′00.266″ 121°40′42.262″
15 39°23′00.054″ 121°40′42.617″
16 39°22′59.912″ 121°40′42.729″
17 39°22′59.048″ 121°40′43.044″
18 39°22′58.742″ 121°40′43.210″
19 39°22′58.534″ 121°40′43.269″
20 39°22′58.061″ 121°40′43.149″
21 39°22′57.998″ 121°40′43.077″
22 39°22′57.995″ 121°40′42.812″
23 39°22′58.228″ 121°40′41.968″
24 39°22′58.354″ 121°40′40.544″
25 39°22′58.567″ 121°40′39.914″
26 39°22′58.655″ 121°40′39.749″
27 39°22′58.863″ 121°40′39.697″
28 39°22′59.058″ 121°40′39.366″
29 39°22′59.196″ 121°40′39.028″
30 39°22′59.339″ 121°40′38.799″
31 39°22′59.412″ 121°40′38.650″
32 39°22′59.494″ 121°40′38.090″
33 39°22′59.466″ 121°40′37.774″
34 39°22′59.406″ 121°40′37.370″
35 39°22′59.408″ 121°40′37.221″
36 39°22′59.789″ 121°40′37.092″
37 39°23′00.223″ 121°40′37.012″
</t>
  </si>
  <si>
    <t xml:space="preserve">1 39°23′02.478″ 121°40′41.426″
2 39°23′02.438″ 121°40′41.562″
3 39°23′02.461″ 121°40′41.676″
4 39°23′02.456″ 121°40′41.915″
5 39°23′02.483″ 121°40′41.924″
6 39°23′02.427″ 121°40′42.235″
7 39°23′01.443″ 121°40′43.775″
8 39°23′01.093″ 121°40′44.500″
9 39°23′01.012″ 121°40′44.492″
10 39°23′00.825″ 121°40′44.356″
11 39°23′00.525″ 121°40′44.041″
12 39°23′00.457″ 121°40′44.037″
13 39°23′00.441″ 121°40′43.972″
14 39°23′01.332″ 121°40′41.967″
15 39°23′01.559″ 121°40′41.390″
16 39°23′01.799″ 121°40′41.017″
17 39°23′01.835″ 121°40′41.053″
18 39°23′01.857″ 121°40′41.136″
19 39°23′02.041″ 121°40′41.290″
</t>
  </si>
  <si>
    <t xml:space="preserve">1 39°22′40.696″ 121°40′57.436″
2 39°22′40.426″ 121°40′58.074″
3 39°22′40.250″ 121°40′58.361″
4 39°22′39.985″ 121°40′58.594″
5 39°22′38.877″ 121°40′59.379″
6 39°22′38.194″ 121°41′00.037″
7 39°22′37.785″ 121°41′00.615″
8 39°22′37.577″ 121°41′01.106″
9 39°22′37.355″ 121°41′02.083″
10 39°22′37.270″ 121°41′02.314″
11 39°22′37.152″ 121°41′02.486″
12 39°22′36.748″ 121°41′02.872″
13 39°22′35.986″ 121°41′03.421″
14 39°22′34.968″ 121°41′04.033″
15 39°22′34.568″ 121°41′04.131″
16 39°22′34.299″ 121°41′04.058″
17 39°22′34.099″ 121°41′04.107″
18 39°22′33.998″ 121°41′03.951″
19 39°22′33.573″ 121°41′04.433″
20 39°22′31.194″ 121°41′06.704″
21 39°22′31.118″ 121°41′06.737″
22 39°22′30.885″ 121°41′06.973″
23 39°22′30.253″ 121°41′07.364″
24 39°22′30.137″ 121°41′07.323″
25 39°22′29.861″ 121°41′07.409″
26 39°22′29.643″ 121°41′07.579″
27 39°22′29.226″ 121°41′07.579″
28 39°22′29.343″ 121°41′06.810″
29 39°22′29.625″ 121°41′05.511″
30 39°22′29.801″ 121°41′04.994″
31 39°22′30.005″ 121°41′04.855″
32 39°22′30.179″ 121°41′04.412″
33 39°22′30.173″ 121°41′03.866″
34 39°22′30.931″ 121°41′02.580″
35 39°22′31.289″ 121°41′02.250″
36 39°22′31.889″ 121°41′01.870″
37 39°22′32.379″ 121°41′01.644″
38 39°22′32.577″ 121°41′01.671″
39 39°22′32.746″ 121°41′01.548″
40 39°22′32.689″ 121°41′01.072″
41 39°22′32.568″ 121°41′00.801″
42 39°22′32.615″ 121°41′00.692″
43 39°22′33.194″ 121°41′00.146″
44 39°22′35.607″ 121°40′58.635″
45 39°22′35.730″ 121°40′58.467″
46 39°22′35.810″ 121°40′58.266″
47 39°22′36.777″ 121°40′57.643″
48 39°22′37.021″ 121°40′57.586″
49 39°22′37.416″ 121°40′57.252″
50 39°22′37.991″ 121°40′56.990″
51 39°22′38.773″ 121°40′56.758″
52 39°22′39.065″ 121°40′56.742″
53 39°22′39.294″ 121°40′56.674″
54 39°22′39.407″ 121°40′56.710″
55 39°22′39.608″ 121°40′56.894″
56 39°22′40.034″ 121°40′57.449″
57 39°22′40.105″ 121°40′57.457″
58 39°22′40.513″ 121°40′57.380″
</t>
  </si>
  <si>
    <t xml:space="preserve">1 39°22′29.923″ 121°41′10.800″
2 39°22′30.680″ 121°41′11.993″
3 39°22′30.758″ 121°41′13.056″
4 39°22′30.745″ 121°41′13.693″
5 39°22′30.642″ 121°41′14.570″
6 39°22′30.474″ 121°41′15.322″
7 39°22′30.356″ 121°41′15.742″
8 39°22′29.542″ 121°41′16.782″
9 39°22′29.136″ 121°41′16.995″
10 39°22′28.789″ 121°41′17.254″
11 39°22′28.766″ 121°41′17.084″
12 39°22′28.770″ 121°41′16.990″
13 39°22′28.435″ 121°41′16.691″
14 39°22′27.330″ 121°41′16.100″
15 39°22′27.202″ 121°41′16.050″
16 39°22′27.120″ 121°41′15.928″
17 39°22′27.084″ 121°41′15.800″
18 39°22′27.086″ 121°41′15.670″
19 39°22′27.599″ 121°41′13.686″
20 39°22′28.077″ 121°41′12.049″
21 39°22′28.127″ 121°41′11.765″
22 39°22′28.109″ 121°41′11.614″
23 39°22′28.150″ 121°41′11.428″
24 39°22′28.245″ 121°41′11.311″
25 39°22′28.337″ 121°41′11.137″
26 39°22′29.003″ 121°41′08.607″
27 39°22′29.038″ 121°41′08.571″
28 39°22′29.063″ 121°41′08.589″
29 39°22′29.580″ 121°41′09.495″
</t>
  </si>
  <si>
    <t xml:space="preserve">1 39°22′06.846″ 121°39′53.405″
2 39°22′06.960″ 121°39′53.592″
3 39°22′07.250″ 121°39′53.798″
4 39°22′07.411″ 121°39′54.126″
5 39°22′07.474″ 121°39′54.226″
6 39°22′07.517″ 121°39′54.441″
7 39°22′07.920″ 121°39′55.071″
8 39°22′08.042″ 121°39′55.471″
9 39°22′08.137″ 121°39′55.595″
10 39°22′08.216″ 121°39′55.917″
11 39°22′07.525″ 121°39′56.630″
12 39°22′07.417″ 121°39′56.647″
13 39°22′07.354″ 121°39′56.616″
14 39°22′07.174″ 121°39′56.309″
15 39°22′06.843″ 121°39′55.938″
16 39°22′06.725″ 121°39′55.768″
17 39°22′06.644″ 121°39′55.684″
18 39°22′05.794″ 121°39′55.392″
19 39°22′05.520″ 121°39′55.474″
20 39°22′05.448″ 121°39′55.473″
21 39°22′05.155″ 121°39′55.572″
22 39°22′04.263″ 121°39′55.691″
23 39°22′04.162″ 121°39′55.655″
24 39°22′04.020″ 121°39′55.531″
25 39°22′03.931″ 121°39′55.336″
26 39°22′03.865″ 121°39′55.045″
27 39°22′03.941″ 121°39′54.177″
28 39°22′04.043″ 121°39′53.861″
29 39°22′04.056″ 121°39′53.779″
30 39°22′04.045″ 121°39′53.614″
31 39°22′04.084″ 121°39′53.538″
32 39°22′04.250″ 121°39′53.384″
33 39°22′04.560″ 121°39′53.001″
34 39°22′04.763″ 121°39′52.984″
35 39°22′05.855″ 121°39′52.541″
36 39°22′06.386″ 121°39′53.743″
</t>
  </si>
  <si>
    <t xml:space="preserve">1 39°22′08.686″ 121°39′56.821″
2 39°22′08.896″ 121°39′57.233″
3 39°22′08.845″ 121°39′57.379″
4 39°22′09.023″ 121°39′57.954″
5 39°22′09.096″ 121°39′58.127″
6 39°22′09.511″ 121°39′58.464″
7 39°22′09.630″ 121°39′58.691″
8 39°22′09.717″ 121°39′58.790″
9 39°22′09.672″ 121°39′58.899″
10 39°22′09.466″ 121°39′59.225″
11 39°22′09.362″ 121°39′59.410″
12 39°22′09.271″ 121°39′59.339″
13 39°22′08.841″ 121°39′58.661″
14 39°22′08.613″ 121°39′58.365″
15 39°22′08.095″ 121°39′57.512″
16 39°22′07.946″ 121°39′57.128″
17 39°22′07.944″ 121°39′57.093″
18 39°22′08.272″ 121°39′56.961″
19 39°22′08.642″ 121°39′56.867″
</t>
  </si>
  <si>
    <t xml:space="preserve">1 39°22′02.210″ 121°39′45.450″
2 39°22′02.179″ 121°39′45.692″
3 39°22′02.148″ 121°39′45.778″
4 39°22′01.932″ 121°39′46.002″
5 39°22′01.868″ 121°39′46.042″
6 39°22′02.095″ 121°39′46.547″
7 39°22′02.051″ 121°39′46.928″
8 39°22′02.690″ 121°39′48.061″
9 39°22′02.869″ 121°39′48.479″
10 39°22′03.083″ 121°39′49.173″
11 39°22′03.347″ 121°39′50.266″
12 39°22′03.887″ 121°39′50.902″
13 39°22′04.286″ 121°39′51.535″
14 39°22′04.531″ 121°39′51.660″
15 39°22′04.508″ 121°39′51.885″
16 39°22′04.237″ 121°39′52.242″
17 39°22′03.891″ 121°39′52.445″
18 39°22′03.590″ 121°39′52.795″
19 39°22′03.574″ 121°39′52.849″
20 39°22′03.573″ 121°39′53.251″
21 39°22′03.510″ 121°39′53.325″
22 39°22′03.436″ 121°39′53.312″
23 39°22′03.340″ 121°39′53.092″
24 39°22′03.018″ 121°39′52.608″
25 39°22′02.655″ 121°39′52.154″
26 39°22′02.263″ 121°39′51.102″
27 39°22′02.074″ 121°39′50.778″
28 39°22′00.863″ 121°39′47.893″
29 39°22′00.758″ 121°39′47.539″
30 39°22′00.551″ 121°39′47.075″
31 39°22′00.471″ 121°39′47.107″
32 39°22′00.407″ 121°39′46.725″
33 39°22′00.513″ 121°39′46.526″
34 39°22′00.173″ 121°39′45.671″
35 39°22′00.035″ 121°39′45.420″
36 39°21′59.852″ 121°39′44.577″
37 39°21′59.843″ 121°39′44.436″
38 39°21′59.856″ 121°39′44.343″
39 39°21′59.909″ 121°39′44.216″
40 39°21′59.994″ 121°39′44.079″
41 39°22′00.199″ 121°39′43.900″
42 39°22′00.348″ 121°39′43.839″
43 39°22′00.444″ 121°39′43.923″
44 39°22′00.507″ 121°39′44.124″
45 39°22′00.871″ 121°39′44.250″
46 39°22′01.070″ 121°39′43.924″
47 39°22′01.317″ 121°39′44.258″
48 39°22′01.506″ 121°39′44.737″
49 39°22′01.916″ 121°39′45.046″
</t>
  </si>
  <si>
    <t xml:space="preserve">1 39°21′52.911″ 121°39′26.459″
2 39°21′53.007″ 121°39′27.452″
3 39°21′53.097″ 121°39′27.835″
4 39°21′53.274″ 121°39′28.059″
5 39°21′53.305″ 121°39′28.422″
6 39°21′53.516″ 121°39′28.883″
7 39°21′53.645″ 121°39′29.226″
8 39°21′54.305″ 121°39′30.690″
9 39°21′54.864″ 121°39′31.708″
10 39°21′54.480″ 121°39′31.999″
11 39°21′54.289″ 121°39′32.214″
12 39°21′54.183″ 121°39′32.187″
13 39°21′52.402″ 121°39′28.726″
14 39°21′52.314″ 121°39′28.579″
15 39°21′50.731″ 121°39′25.423″
16 39°21′50.596″ 121°39′25.316″
17 39°21′50.260″ 121°39′25.385″
18 39°21′49.658″ 121°39′25.366″
19 39°21′49.331″ 121°39′25.158″
20 39°21′49.175″ 121°39′24.961″
21 39°21′49.074″ 121°39′24.778″
22 39°21′49.083″ 121°39′24.652″
23 39°21′49.104″ 121°39′24.616″
24 39°21′49.404″ 121°39′24.505″
25 39°21′50.404″ 121°39′23.953″
26 39°21′51.197″ 121°39′23.601″
27 39°21′51.410″ 121°39′23.958″
28 39°21′51.605″ 121°39′24.505″
29 39°21′51.604″ 121°39′24.540″
30 39°21′51.771″ 121°39′24.539″
31 39°21′51.793″ 121°39′24.552″
32 39°21′52.153″ 121°39′25.164″
33 39°21′52.298″ 121°39′25.549″
</t>
  </si>
  <si>
    <t xml:space="preserve">1 39°21′50.162″ 121°39′20.123″
2 39°21′50.357″ 121°39′20.599″
3 39°21′50.438″ 121°39′20.550″
4 39°21′50.714″ 121°39′22.775″
5 39°21′50.756″ 121°39′22.981″
6 39°21′50.773″ 121°39′23.031″
7 39°21′50.627″ 121°39′23.199″
8 39°21′50.275″ 121°39′23.473″
9 39°21′49.886″ 121°39′23.073″
10 39°21′49.783″ 121°39′23.856″
11 39°21′49.691″ 121°39′23.862″
12 39°21′49.178″ 121°39′24.141″
13 39°21′49.155″ 121°39′24.085″
14 39°21′48.600″ 121°39′22.316″
15 39°21′48.398″ 121°39′21.772″
16 39°21′48.235″ 121°39′21.267″
</t>
  </si>
  <si>
    <t xml:space="preserve">1 39°21′49.639″ 121°39′14.573″
2 39°21′49.536″ 121°39′14.852″
3 39°21′49.529″ 121°39′14.914″
4 39°21′49.499″ 121°39′14.924″
5 39°21′49.447″ 121°39′14.927″
6 39°21′49.390″ 121°39′14.945″
7 39°21′49.341″ 121°39′14.974″
8 39°21′49.283″ 121°39′14.810″
9 39°21′48.488″ 121°39′15.276″
10 39°21′48.336″ 121°39′14.914″
11 39°21′48.131″ 121°39′14.476″
12 39°21′48.040″ 121°39′14.310″
13 39°21′48.099″ 121°39′14.255″
14 39°21′48.364″ 121°39′14.039″
15 39°21′48.528″ 121°39′13.843″
16 39°21′48.585″ 121°39′13.910″
</t>
  </si>
  <si>
    <t xml:space="preserve">1 39°21′49.165″ 121°39′15.520″
2 39°21′49.329″ 121°39′15.964″
3 39°21′49.553″ 121°39′16.363″
4 39°21′49.613″ 121°39′16.786″
5 39°21′49.597″ 121°39′16.857″
6 39°21′48.455″ 121°39′17.412″
7 39°21′48.246″ 121°39′16.597″
8 39°21′48.137″ 121°39′16.122″
9 39°21′48.284″ 121°39′16.029″
10 39°21′48.397″ 121°39′15.968″
11 39°21′48.609″ 121°39′15.836″
12 39°21′48.654″ 121°39′15.817″
</t>
  </si>
  <si>
    <t xml:space="preserve">1 39°21′34.295″ 121°38′29.914″
2 39°21′34.351″ 121°38′29.968″
3 39°21′34.406″ 121°38′30.043″
4 39°21′34.441″ 121°38′30.118″
5 39°21′34.463″ 121°38′30.197″
6 39°21′34.527″ 121°38′30.608″
7 39°21′34.510″ 121°38′30.699″
8 39°21′34.422″ 121°38′30.829″
9 39°21′34.079″ 121°38′31.082″
10 39°21′33.932″ 121°38′31.113″
11 39°21′33.477″ 121°38′31.112″
12 39°21′33.030″ 121°38′31.051″
13 39°21′32.449″ 121°38′31.021″
14 39°21′32.496″ 121°38′30.835″
15 39°21′32.526″ 121°38′30.784″
16 39°21′32.516″ 121°38′30.614″
17 39°21′32.468″ 121°38′30.390″
18 39°21′32.483″ 121°38′30.158″
19 39°21′32.530″ 121°38′29.984″
20 39°21′32.585″ 121°38′29.839″
21 39°21′32.661″ 121°38′29.777″
22 39°21′32.913″ 121°38′29.718″
23 39°21′33.180″ 121°38′29.746″
24 39°21′33.253″ 121°38′29.736″
25 39°21′34.065″ 121°38′29.822″
26 39°21′34.236″ 121°38′29.878″
</t>
  </si>
  <si>
    <t xml:space="preserve">1 39°21′35.771″ 121°38′22.489″
2 39°21′35.917″ 121°38′22.558″
3 39°21′36.250″ 121°38′22.644″
4 39°21′36.313″ 121°38′22.929″
5 39°21′36.334″ 121°38′23.174″
6 39°21′36.320″ 121°38′23.803″
7 39°21′36.268″ 121°38′24.251″
8 39°21′36.360″ 121°38′24.491″
9 39°21′36.109″ 121°38′25.419″
10 39°21′36.015″ 121°38′25.614″
11 39°21′36.004″ 121°38′25.744″
12 39°21′35.935″ 121°38′25.831″
13 39°21′35.834″ 121°38′25.898″
14 39°21′35.454″ 121°38′25.885″
15 39°21′35.023″ 121°38′25.805″
16 39°21′34.911″ 121°38′25.724″
17 39°21′34.898″ 121°38′25.635″
18 39°21′34.992″ 121°38′24.470″
19 39°21′35.129″ 121°38′23.876″
20 39°21′35.122″ 121°38′23.457″
21 39°21′35.159″ 121°38′23.043″
22 39°21′35.423″ 121°38′22.129″
23 39°21′35.586″ 121°38′21.745″
24 39°21′35.897″ 121°38′21.917″
</t>
  </si>
  <si>
    <t xml:space="preserve">1 39°21′42.662″ 121°38′09.270″
2 39°21′42.525″ 121°38′09.497″
3 39°21′42.458″ 121°38′09.693″
4 39°21′41.766″ 121°38′11.194″
5 39°21′41.848″ 121°38′11.526″
6 39°21′41.815″ 121°38′11.695″
7 39°21′41.802″ 121°38′11.716″
8 39°21′41.627″ 121°38′11.628″
9 39°21′41.276″ 121°38′12.498″
10 39°21′41.174″ 121°38′12.392″
11 39°21′40.694″ 121°38′12.106″
12 39°21′40.621″ 121°38′11.984″
13 39°21′40.609″ 121°38′11.922″
14 39°21′40.626″ 121°38′11.878″
15 39°21′40.663″ 121°38′11.563″
16 39°21′40.763″ 121°38′11.388″
17 39°21′41.046″ 121°38′10.635″
18 39°21′41.563″ 121°38′09.057″
19 39°21′42.094″ 121°38′08.630″
20 39°21′42.122″ 121°38′08.628″
21 39°21′42.156″ 121°38′08.659″
22 39°21′42.186″ 121°38′08.720″
23 39°21′42.348″ 121°38′08.779″
24 39°21′42.597″ 121°38′09.109″
</t>
  </si>
  <si>
    <t xml:space="preserve">1 39°21′45.756″ 121°38′04.265″
2 39°21′45.691″ 121°38′04.370″
3 39°21′44.120″ 121°38′07.582″
4 39°21′44.230″ 121°38′07.770″
5 39°21′44.057″ 121°38′08.076″
6 39°21′44.178″ 121°38′08.189″
7 39°21′43.741″ 121°38′08.837″
8 39°21′43.651″ 121°38′08.949″
9 39°21′43.610″ 121°38′09.265″
10 39°21′43.537″ 121°38′09.157″
11 39°21′43.105″ 121°38′08.834″
12 39°21′42.818″ 121°38′08.521″
13 39°21′42.550″ 121°38′07.991″
14 39°21′42.439″ 121°38′07.882″
15 39°21′42.439″ 121°38′07.778″
16 39°21′42.631″ 121°38′07.400″
17 39°21′42.835″ 121°38′07.056″
18 39°21′43.967″ 121°38′04.655″
19 39°21′44.418″ 121°38′03.939″
20 39°21′44.536″ 121°38′04.027″
21 39°21′44.709″ 121°38′04.016″
22 39°21′44.903″ 121°38′03.732″
23 39°21′45.044″ 121°38′03.681″
24 39°21′45.352″ 121°38′03.855″
</t>
  </si>
  <si>
    <t xml:space="preserve">1 39°24′24.482″ 121°41′44.978″
2 39°24′24.488″ 121°41′45.296″
3 39°24′24.394″ 121°41′45.911″
4 39°24′24.203″ 121°41′46.852″
5 39°24′23.522″ 121°41′49.690″
6 39°24′22.445″ 121°41′55.586″
7 39°24′22.229″ 121°41′56.206″
8 39°24′22.134″ 121°41′56.161″
9 39°24′22.121″ 121°41′56.065″
10 39°24′22.008″ 121°41′56.043″
11 39°24′21.386″ 121°41′56.100″
12 39°24′20.966″ 121°41′56.065″
13 39°24′20.798″ 121°41′56.029″
14 39°24′20.655″ 121°41′56.038″
15 39°24′20.453″ 121°41′56.138″
16 39°24′19.092″ 121°41′56.429″
17 39°24′18.618″ 121°41′56.498″
18 39°24′18.211″ 121°41′56.628″
19 39°24′17.511″ 121°41′56.755″
20 39°24′17.197″ 121°41′56.727″
21 39°24′16.884″ 121°41′56.509″
22 39°24′16.830″ 121°41′56.269″
23 39°24′16.850″ 121°41′55.621″
24 39°24′16.789″ 121°41′54.920″
25 39°24′16.809″ 121°41′53.439″
26 39°24′16.724″ 121°41′52.317″
27 39°24′16.785″ 121°41′50.457″
28 39°24′16.935″ 121°41′48.632″
29 39°24′17.064″ 121°41′48.187″
30 39°24′17.189″ 121°41′47.164″
31 39°24′17.324″ 121°41′46.645″
32 39°24′17.530″ 121°41′46.843″
33 39°24′18.038″ 121°41′46.235″
34 39°24′18.785″ 121°41′44.470″
35 39°24′20.180″ 121°41′40.772″
36 39°24′20.459″ 121°41′40.243″
37 39°24′20.791″ 121°41′40.574″
38 39°24′21.346″ 121°41′41.308″
39 39°24′21.477″ 121°41′41.493″
40 39°24′21.606″ 121°41′41.567″
41 39°24′23.011″ 121°41′43.292″
42 39°24′23.202″ 121°41′43.696″
43 39°24′23.731″ 121°41′44.112″
44 39°24′24.412″ 121°41′44.829″
</t>
  </si>
  <si>
    <t xml:space="preserve">1 39°21′59.282″ 121°36′49.918″
2 39°22′00.905″ 121°36′52.747″
3 39°22′04.739″ 121°36′58.811″
4 39°22′04.684″ 121°36′58.816″
5 39°22′03.812″ 121°37′00.000″
6 39°22′03.007″ 121°37′00.844″
7 39°22′01.536″ 121°37′02.520″
8 39°22′01.330″ 121°37′02.674″
9 39°22′01.048″ 121°37′03.018″
10 39°21′59.613″ 121°37′00.591″
11 39°21′56.421″ 121°36′55.216″
12 39°21′56.223″ 121°36′54.860″
13 39°21′55.753″ 121°36′54.176″
14 39°21′56.501″ 121°36′53.316″
15 39°21′56.794″ 121°36′52.934″
16 39°21′57.364″ 121°36′52.084″
17 39°21′57.373″ 121°36′52.001″
18 39°21′57.965″ 121°36′51.387″
19 39°21′58.067″ 121°36′51.384″
</t>
  </si>
  <si>
    <t xml:space="preserve">1 39°21′49.098″ 121°38′01.837″
2 39°21′49.051″ 121°38′01.938″
3 39°21′48.676″ 121°38′01.665″
4 39°21′47.909″ 121°38′02.588″
5 39°21′47.689″ 121°38′02.910″
6 39°21′47.984″ 121°38′03.329″
7 39°21′47.704″ 121°38′03.443″
8 39°21′47.252″ 121°38′03.949″
9 39°21′47.145″ 121°38′04.007″
10 39°21′46.805″ 121°38′04.886″
11 39°21′45.826″ 121°38′04.337″
12 39°21′45.829″ 121°38′04.076″
13 39°21′45.672″ 121°38′03.849″
14 39°21′43.677″ 121°38′02.496″
15 39°21′43.605″ 121°38′02.136″
16 39°21′31.363″ 121°37′54.988″
17 39°21′31.317″ 121°37′54.906″
18 39°21′31.276″ 121°37′54.486″
19 39°21′31.769″ 121°37′52.587″
20 39°21′32.066″ 121°37′51.593″
21 39°21′32.151″ 121°37′51.189″
22 39°21′32.524″ 121°37′51.368″
23 39°21′34.685″ 121°37′52.793″
24 39°21′38.649″ 121°37′55.134″
25 39°21′42.276″ 121°37′57.369″
26 39°21′44.916″ 121°37′58.921″
27 39°21′47.465″ 121°38′00.527″
28 39°21′48.535″ 121°38′01.350″
29 39°21′48.756″ 121°38′01.570″
</t>
  </si>
  <si>
    <t>大连振勇海珍品有限公司</t>
  </si>
  <si>
    <t>金州湾</t>
  </si>
  <si>
    <t>新办（在中南公司、刘闯海底证上申办海面，有同意意见）</t>
  </si>
  <si>
    <t xml:space="preserve">1,39°6′1.439″,121°39′13.226″
2,39°5′47.265″,121°39′33.973″
3,39°6′31.187″,121°40′22.364″
4,39°6′48.895″,121°40′29.135″
5,39°7′27.993″,121°40′31.833″
6,39°7′29.294″,121°39′52.011″
7,39°6′42.469″,121°39′53.534″
8,39°6′37.909″,121°39′51.184″
</t>
  </si>
  <si>
    <t>大连金普新区马桥子街道办事处</t>
  </si>
  <si>
    <t>马桥子</t>
  </si>
  <si>
    <t>政府管理用海</t>
  </si>
  <si>
    <t>公益性</t>
  </si>
  <si>
    <t>政府监管</t>
  </si>
  <si>
    <t>新办（按照管委会文件规定，将已动迁海域交所在街道管理，明确用海性质为公益性）</t>
  </si>
  <si>
    <t>1,39°1′58.14″,121°44′21.83″
2,39°1′55.34″,121°44′26.08″
3,39°1′55.24″,121°44′26.01″
4,39°1′53.63″,121°44′28.04″
5,39°1′53″,121°44′28.84″
6,39°1′50.66″,121°44′31.55″
7,39°1′48.56″,121°44′34.79″
8,39°1′46.96″,121°44′38.36″
9,39°1′46.4″,121°44′40.29″
10,39°1′45.47″,121°44′42.71″
11,39°1′44.77″,121°44′46.6″
12,39°1′44.82″,121°44′48.34″
13,39°1′45.15″,121°44′52.5″
14,39°1′45.67″,121°44′56.47″
15,39°1′46″,121°45′4″
16,39°1′44″,121°45′15″
17,39°1′40.28″,121°45′18.22″
18,39°1′31.88″,121°45′18.37″
19,39°1′30.92″,121°45′40.47″
20,39°1′47.97″,121°45′44.64″
21,39°1′46.17″,121°45′52.05″
22,39°1′49.17″,121°45′54.99″
23,39°1′48.09″,121°45′58.08″
24,39°1′42.92″,121°46′1.17″
25,39°1′38.12″,121°46′3.33″
26,39°1′35″,121°46′4.26″
27,39°1′33.68″,121°46′7.81″
28,39°1′31.76″,121°46′16.62″
29,39°1′15.32″,121°46′15.84″
30,39°0′32.12″,121°45′44.26″
31,39°0′38.11″,121°45′39.69″
32,39°0′56.61″,121°45′41.79″
33,39°1′35.36″,121°44′57.98″
34,39°1′36.92″,121°44′52.11″
35,39°1′48.46″,121°44′31.49″
36,39°1′53.85″,121°44′21.98″
37,39°1′53.86″,121°44′21.91″
38,39°1′55.78″,121°44′21.91″</t>
  </si>
  <si>
    <t>刘忠慧</t>
  </si>
  <si>
    <t>七顶山</t>
  </si>
  <si>
    <t>海底养殖</t>
  </si>
  <si>
    <t>原有（原七顶山普查登记用海）</t>
  </si>
  <si>
    <t>1,39°17′34.08″,121°36′37.99″；2,39°17′58.17″,121°37′57.95″；3,39°17′24.87″,121°38′10.18″；4,39°17′16.15″,121°36′55.52″。</t>
  </si>
  <si>
    <t>新办（位于刘忠慧海域中间夹缝处，原申请1592.2亩，扣除普湾拟规划航道后剩余1065.15亩）</t>
  </si>
  <si>
    <t>1,39°18′14.35″,121°38′40.46″
2,39°18′17.43″,121°38′34.74″
3,39°18′24.65″,121°38′45.34″
4,39°18′54.49″,121°39′53.81″
5,39°18′48.23″,121°40′2.11″
6,39°18′28.18″,121°39′28.4″</t>
  </si>
  <si>
    <t>新办（位于刘忠慧海域中间夹缝处，原申请602.76亩，扣除普湾拟规划航道后剩余566.08亩）</t>
  </si>
  <si>
    <t>1,39°18′33.14″,121°38′13.61″
2,39°18′38.73″,121°38′5.86″
3,39°19′6.94″,121°38′57.57″
4,39°19′2.84″,121°39′3.21″
5,39°18′41.02″,121°38′31.55″</t>
  </si>
  <si>
    <t>于福新</t>
  </si>
  <si>
    <t>新办（长岛东未动迁海域）</t>
  </si>
  <si>
    <t>1，39°19′07.26″，121°41′10.71″；                  2，39°19′09.48″，121°41′14.07″；                         3，39°19′23.04″，121°41′39.75″；                         4，39°18′41.27″，121°42′31.49″；                          5，39°18′38.77″，121°42′27.57″；                         6，39°18′38.68″，121°42′20.01″；                         7，39°18′40.07″，121°42′14.08″；                        8，39°18′42.15″，121°42′08.56″；                      9，39°19′00.45″，121°41′53.73″；                       10，39°18′56.43″，121°41′41.34</t>
  </si>
  <si>
    <r>
      <rPr>
        <sz val="6"/>
        <color theme="1"/>
        <rFont val="宋体"/>
        <charset val="134"/>
        <scheme val="minor"/>
      </rPr>
      <t>1，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17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58.16</t>
    </r>
    <r>
      <rPr>
        <sz val="6"/>
        <color theme="1"/>
        <rFont val="宋体"/>
        <charset val="134"/>
      </rPr>
      <t xml:space="preserve">″ </t>
    </r>
    <r>
      <rPr>
        <sz val="6"/>
        <color theme="1"/>
        <rFont val="Times New Roman"/>
        <charset val="134"/>
      </rPr>
      <t>121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37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57.96</t>
    </r>
    <r>
      <rPr>
        <sz val="6"/>
        <color theme="1"/>
        <rFont val="宋体"/>
        <charset val="134"/>
      </rPr>
      <t>″；</t>
    </r>
    <r>
      <rPr>
        <sz val="6"/>
        <color theme="1"/>
        <rFont val="宋体"/>
        <charset val="134"/>
        <scheme val="minor"/>
      </rPr>
      <t xml:space="preserve">                           </t>
    </r>
    <r>
      <rPr>
        <sz val="6"/>
        <color theme="1"/>
        <rFont val="Times New Roman"/>
        <charset val="134"/>
      </rPr>
      <t>2</t>
    </r>
    <r>
      <rPr>
        <sz val="6"/>
        <color theme="1"/>
        <rFont val="宋体"/>
        <charset val="134"/>
      </rPr>
      <t>，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18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26.29</t>
    </r>
    <r>
      <rPr>
        <sz val="6"/>
        <color theme="1"/>
        <rFont val="宋体"/>
        <charset val="134"/>
      </rPr>
      <t xml:space="preserve">″ </t>
    </r>
    <r>
      <rPr>
        <sz val="6"/>
        <color theme="1"/>
        <rFont val="Times New Roman"/>
        <charset val="134"/>
      </rPr>
      <t>121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26.35</t>
    </r>
    <r>
      <rPr>
        <sz val="6"/>
        <color theme="1"/>
        <rFont val="宋体"/>
        <charset val="134"/>
      </rPr>
      <t>″；</t>
    </r>
    <r>
      <rPr>
        <sz val="6"/>
        <color theme="1"/>
        <rFont val="宋体"/>
        <charset val="134"/>
        <scheme val="minor"/>
      </rPr>
      <t xml:space="preserve">                      </t>
    </r>
    <r>
      <rPr>
        <sz val="6"/>
        <color theme="1"/>
        <rFont val="Times New Roman"/>
        <charset val="134"/>
      </rPr>
      <t xml:space="preserve">3 </t>
    </r>
    <r>
      <rPr>
        <sz val="6"/>
        <color theme="1"/>
        <rFont val="宋体"/>
        <charset val="134"/>
      </rPr>
      <t>，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18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5.62</t>
    </r>
    <r>
      <rPr>
        <sz val="6"/>
        <color theme="1"/>
        <rFont val="宋体"/>
        <charset val="134"/>
      </rPr>
      <t xml:space="preserve">″ </t>
    </r>
    <r>
      <rPr>
        <sz val="6"/>
        <color theme="1"/>
        <rFont val="Times New Roman"/>
        <charset val="134"/>
      </rPr>
      <t>121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26.91</t>
    </r>
    <r>
      <rPr>
        <sz val="6"/>
        <color theme="1"/>
        <rFont val="宋体"/>
        <charset val="134"/>
      </rPr>
      <t>″；</t>
    </r>
    <r>
      <rPr>
        <sz val="6"/>
        <color theme="1"/>
        <rFont val="宋体"/>
        <charset val="134"/>
        <scheme val="minor"/>
      </rPr>
      <t xml:space="preserve">                    </t>
    </r>
    <r>
      <rPr>
        <sz val="6"/>
        <color theme="1"/>
        <rFont val="Times New Roman"/>
        <charset val="134"/>
      </rPr>
      <t>4</t>
    </r>
    <r>
      <rPr>
        <sz val="6"/>
        <color theme="1"/>
        <rFont val="宋体"/>
        <charset val="134"/>
      </rPr>
      <t>，</t>
    </r>
    <r>
      <rPr>
        <sz val="6"/>
        <color theme="1"/>
        <rFont val="Times New Roman"/>
        <charset val="134"/>
      </rPr>
      <t>39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17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42.81</t>
    </r>
    <r>
      <rPr>
        <sz val="6"/>
        <color theme="1"/>
        <rFont val="宋体"/>
        <charset val="134"/>
      </rPr>
      <t xml:space="preserve">″ </t>
    </r>
    <r>
      <rPr>
        <sz val="6"/>
        <color theme="1"/>
        <rFont val="Times New Roman"/>
        <charset val="134"/>
      </rPr>
      <t>121</t>
    </r>
    <r>
      <rPr>
        <sz val="6"/>
        <color theme="1"/>
        <rFont val="宋体"/>
        <charset val="134"/>
      </rPr>
      <t>°</t>
    </r>
    <r>
      <rPr>
        <sz val="6"/>
        <color theme="1"/>
        <rFont val="Times New Roman"/>
        <charset val="134"/>
      </rPr>
      <t>38</t>
    </r>
    <r>
      <rPr>
        <sz val="6"/>
        <color theme="1"/>
        <rFont val="宋体"/>
        <charset val="134"/>
      </rPr>
      <t>′</t>
    </r>
    <r>
      <rPr>
        <sz val="6"/>
        <color theme="1"/>
        <rFont val="Times New Roman"/>
        <charset val="134"/>
      </rPr>
      <t>4.68</t>
    </r>
    <r>
      <rPr>
        <sz val="6"/>
        <color theme="1"/>
        <rFont val="宋体"/>
        <charset val="134"/>
      </rPr>
      <t>″。</t>
    </r>
  </si>
  <si>
    <t>白雪</t>
  </si>
  <si>
    <t>新办</t>
  </si>
  <si>
    <t>1,39°17′50.54″,121°39′31.4″
2,39°18′0.39″,121°39′27.68″
3,39°18′4.36″,121°39′45.66″
4,39°18′11.99″,121°39′57.54″
5,39°18′7.53″,121°40′2.5″
6,39°18′10″,121°40′6.81″
7,39°18′6.77″,121°40′9.56″
8,39°18′11.66″,121°40′17.83″
9,39°18′7.93″,121°40′21.69″
10,39°17′50.81″,121°39′37.29″
11,39°17′52.42″,121°39′36.06″</t>
  </si>
  <si>
    <t>徐克胜</t>
  </si>
  <si>
    <t>1,39°19′30.75″,121°40′53.35″
2,39°19′46.23″,121°41′9.83″
3,39°19′25.21″,121°41′36.28″
4,39°19′13.61″,121°41′14.85″</t>
  </si>
  <si>
    <t>邢进</t>
  </si>
  <si>
    <t>杏树</t>
  </si>
  <si>
    <t>新办（在其证边角处，，属于辽宁省发布生态红线限制开发区范围内，续期一年）</t>
  </si>
  <si>
    <t>1,39°17′12.04″,122°19′23.26″
2,39°17′23.86″,122°19′40.26″
3,39°17′23.27″,122°19′41.32″
4,39°17′16.9″,122°19′35.69″
5,39°17′13.35″,122°19′38.35″
6,39°17′8.11″,122°19′31.02″</t>
  </si>
  <si>
    <t>郭照河</t>
  </si>
  <si>
    <t>新办（申办海面证下海底，属于辽宁省发布生态红线限制开发区范围内，续期一年）</t>
  </si>
  <si>
    <t>1,39°15′40.29″,122°16′52.66″
2,39°15′44.82″,122°16′49.7″
3,39°15′45.54″,122°17′2.1″
4,39°15′43.49″,122°17′4.5″</t>
  </si>
  <si>
    <t>合计</t>
  </si>
  <si>
    <t>海域使用权变更申请明细表</t>
  </si>
  <si>
    <t xml:space="preserve">坐标 </t>
  </si>
  <si>
    <t>大连国海海洋水产养殖科技有限公司</t>
  </si>
  <si>
    <t>原有（原于敬国国海证2014D21021307770）</t>
  </si>
  <si>
    <t xml:space="preserve">A1  39°10′15.7100″ 122°10′01.7200″  
A2  39°10′15.1600″ 122°10′06.2200″  
A3  39°10′06.7700″ 122°10′07.4700″  
A4  39°10′06.7500″ 122°10′02.9600″ </t>
  </si>
  <si>
    <t>曲景旭</t>
  </si>
  <si>
    <t>2035.6.30</t>
  </si>
  <si>
    <t>转让、续期（原文千友国海证2015D21021327039号）</t>
  </si>
  <si>
    <t xml:space="preserve">1  39°5′53.2300″ 122°5′35.8800″  
2  39°5′51.9900″ 122°5′41.2500″  
3  39°5′48.1500″ 122°5′40.2000″  
4  39°5′49.4200″ 122°5′34.6400″ 
</t>
  </si>
  <si>
    <t>王长清</t>
  </si>
  <si>
    <t>续期（国海证2015D21021310360号）</t>
  </si>
  <si>
    <t xml:space="preserve">A1  39°6′13.8800″ 122°8′57.5200″  
A2  39°5′55.4800″ 122°8′37.2400″  
A3  39°5′57.7900″ 122°8′34.3200″  
A4  39°6′16.1900″ 122°8′53.8600″ 
</t>
  </si>
  <si>
    <t>李永文</t>
  </si>
  <si>
    <t>续期（国海证2015D21021318066号）</t>
  </si>
  <si>
    <t xml:space="preserve">1  39°6′27.4600″ 122°3′12.0400″  
2  39°6′25.6500″ 122°3′05.1700″  
3  39°6′27.0800″ 122°3′04.2500″  
4  39°6′29.2400″ 122°3′10.8700″ 
</t>
  </si>
  <si>
    <t>李遵义、吉春波</t>
  </si>
  <si>
    <t>续期（国海证2014D21021320720号）</t>
  </si>
  <si>
    <t xml:space="preserve">A1  39°2′58.9200″ 122°9′35.7400″  
A2  39°2′51.8000″ 122°9′41.6400″  
A3  39°2′44.5600″ 122°9′28.6600″  
A4  39°2′50.9100″ 122°9′23.3700″ 
</t>
  </si>
  <si>
    <t>许有庆</t>
  </si>
  <si>
    <t>续期（国海证2015D21021318014号）</t>
  </si>
  <si>
    <t xml:space="preserve">1  39°5′42.1900″ 122°5′07.2300″  
2  39°5′44.4900″ 122°5′07.8700″  
3  39°5′43.4000″ 122°5′12.9500″  
4  39°5′41.1200″ 122°5′12.3200″  
</t>
  </si>
  <si>
    <t>续期（国海证2015D21021317782号）</t>
  </si>
  <si>
    <t xml:space="preserve">1  39°6′36.5600″ 122°3′40.1900″  
2  39°6′39.6400″ 122°3′39.6700″  
3  39°6′40.5700″ 122°3′43.3000″  
4  39°6′37.1200″ 122°3′43.6800″ 
</t>
  </si>
  <si>
    <t>李洪福</t>
  </si>
  <si>
    <t>续期（国海证2014D21021320118号）</t>
  </si>
  <si>
    <t xml:space="preserve">A1  39°10′10.9800″ 122°9′21.1100″  
A2  39°10′12.4900″ 122°9′29.7800″  
A3  39°10′08.9100″ 122°9′30.5600″  
A4  39°10′07.5100″ 122°9′21.7500″ 
</t>
  </si>
  <si>
    <t>续期（国海证2014D21021320185号）</t>
  </si>
  <si>
    <t xml:space="preserve">A1  39°10′22.8800″ 122°8′36.5800″  
A2  39°10′24.4400″ 122°8′39.8300″  
A3  39°10′21.6200″ 122°8′41.8300″  
A4  39°10′20.2600″ 122°8′38.6900″ 
</t>
  </si>
  <si>
    <t>张福军</t>
  </si>
  <si>
    <t>续期（国海证2015D21021318098号）</t>
  </si>
  <si>
    <t xml:space="preserve">1  39°6′29.1800″ 122°3′53.5800″  
2  39°6′28.7100″ 122°3′50.6000″  
3  39°6′32.7000″ 122°3′49.8300″  
4  39°6′33.5500″ 122°3′52.9500″ 
</t>
  </si>
  <si>
    <t>续期（国海证2015D21021318088号）</t>
  </si>
  <si>
    <t xml:space="preserve">1  39°5′41.1500″ 122°5′33.7900″  
2  39°5′39.6800″ 122°5′38.8400″  
3  39°5′42.9800″ 122°5′40.3500″  
4  39°5′44.3000″ 122°5′35.1900″ 
</t>
  </si>
  <si>
    <t>续期（国海证2015D21021318074号）</t>
  </si>
  <si>
    <t xml:space="preserve">1  39°5′37.0900″ 122°6′01.5900″  
2  39°5′34.8000″ 122°6′07.1600″  
3  39°5′31.5800″ 122°6′05.3300″  
4  39°5′34.0500″ 122°5′59.8800″ 
</t>
  </si>
  <si>
    <t>郭春茂</t>
  </si>
  <si>
    <t>续期（国海证2016D21021301036号）</t>
  </si>
  <si>
    <t xml:space="preserve">1  39°5′29.1600″ 122°5′30.2300″  
2  39°5′29.6800″ 122°5′25.1100″  
3  39°5′33.2600″ 122°5′26.1300″  
4  39°5′32.7400″ 122°5′31.2200″ 
</t>
  </si>
  <si>
    <t>续期（国海证2016D21021301088号）</t>
  </si>
  <si>
    <t xml:space="preserve">1  39°5′41.7900″ 122°4′48.9900″  
2  39°5′45.5900″ 122°4′50.5800″  
3  39°5′44.0400″ 122°4′55.5200″  
4  39°5′39.0500″ 122°4′53.8200″ 
</t>
  </si>
  <si>
    <t>滕人令</t>
  </si>
  <si>
    <t>续期（国海证2015D21021317766号）</t>
  </si>
  <si>
    <t xml:space="preserve">1  39°6′36.5400″ 122°3′42.4400″  
2  39°6′36.9900″ 122°3′45.0600″  
3  39°6′32.3100″ 122°3′45.6200″  
4  39°6′32.0000″ 122°3′43.3700″ 
</t>
  </si>
  <si>
    <t>续期（国海证2015D21021317742号）</t>
  </si>
  <si>
    <t xml:space="preserve">1  39°6′42.9300″ 122°3′44.1300″  
2  39°6′44.6000″ 122°3′48.1000″  
3  39°6′43.0200″ 122°3′48.4400″  
4  39°6′42.0300″ 122°3′44.4600″ 
</t>
  </si>
  <si>
    <t>续期（国海证2015D21021317755号）</t>
  </si>
  <si>
    <t xml:space="preserve">1  39°6′44.6100″ 122°3′48.2600″  
2  39°6′45.4900″ 122°3′52.8000″  
3  39°6′43.9500″ 122°3′53.4700″  
4  39°6′43.1200″ 122°3′48.6600″ 
</t>
  </si>
  <si>
    <t>曹景翠</t>
  </si>
  <si>
    <t>续期（国海证2015D21021300035号）</t>
  </si>
  <si>
    <t xml:space="preserve">A1  39°10′16.3000″ 122°9′30.0900″  
A2  39°10′15.0700″ 122°9′20.0500″  
A3  39°10′18.8300″ 122°9′19.9700″  
A4  39°10′20.3200″ 122°9′29.8800″  
</t>
  </si>
  <si>
    <t>郭春志</t>
  </si>
  <si>
    <t>续期（国海证2014D21021317611号）</t>
  </si>
  <si>
    <t xml:space="preserve">A1  39°4′55.5400″ 122°4′38.6300″  
A2  39°4′58.5700″ 122°4′38.5600″  
A3  39°4′58.8000″ 122°4′44.2600″  
A4  39°4′55.8400″ 122°4′45.3700″ 
</t>
  </si>
  <si>
    <t>刘天家</t>
  </si>
  <si>
    <t>续期（国海证2015D21021318049号）</t>
  </si>
  <si>
    <t xml:space="preserve">1  39°5′29.8000″ 122°5′37.8800″  
2  39°5′28.3500″ 122°5′42.3600″  
3  39°5′26.6900″ 122°5′41.9000″  
4  39°5′25.9800″ 122°5′44.3000″  
5  39°5′20.4600″ 122°5′42.4600″  
6  39°5′21.7400″ 122°5′37.1100″ 
</t>
  </si>
  <si>
    <t>续期（国海证2015D21021318039号）</t>
  </si>
  <si>
    <t xml:space="preserve">1  39°5′21.2600″ 122°5′47.2000″  
2  39°5′20.1400″ 122°5′51.5100″  
3  39°5′16.3500″ 122°5′50.5700″  
4  39°5′17.4300″ 122°5′45.9300″ 
</t>
  </si>
  <si>
    <t>续期（国海证2015D21021318053号）</t>
  </si>
  <si>
    <t xml:space="preserve">1  39°5′47.1400″ 122°4′38.4000″  
2  39°5′51.9700″ 122°4′41.1400″  
3  39°5′48.5600″ 122°4′51.0800″  
4  39°5′44.0600″ 122°4′48.9200″ 
</t>
  </si>
  <si>
    <t>梁勇</t>
  </si>
  <si>
    <t>转让、续期（原滕斌国海证2015D21021318666号）</t>
  </si>
  <si>
    <t xml:space="preserve">1  39°6′23.9600″ 122°3′22.9900″  
2  39°6′21.6200″ 122°3′14.9800″  
3  39°6′24.8900″ 122°3′13.5100″  
4  39°6′27.3000″ 122°3′21.6100″  
</t>
  </si>
  <si>
    <t>滕文浩</t>
  </si>
  <si>
    <t>续期（国海证2015D21021322283号）</t>
  </si>
  <si>
    <t xml:space="preserve">1  39°5′50.6400″ 122°6′02.2300″  
2  39°5′53.6000″ 122°6′03.6900″  
3  39°5′53.3300″ 122°6′04.8400″  
4  39°5′54.2300″ 122°6′05.5900″  
5  39°5′51.7300″ 122°6′13.6300″  
6  39°5′48.2000″ 122°6′12.3300″ 
</t>
  </si>
  <si>
    <t>陈九江</t>
  </si>
  <si>
    <t xml:space="preserve"> 原有（国海证2013D21021322173号过期，属于辽宁省发布生态红线限制开发区范围内，续期一年）</t>
  </si>
  <si>
    <t xml:space="preserve">A1  39°10′23.4600″ 121°35′12.8300″  
A2  39°10′25.5500″ 121°35′18.7200″  
A3  39°10′16.3600″ 121°35′24.3100″  
A4  39°10′14.0700″ 121°35′18.5000″ 
</t>
  </si>
  <si>
    <t>王博慧</t>
  </si>
  <si>
    <t>原有（原王寿芳042101294转让，因原证过期，需重新申请，按照2014年辽宁省发布的生态红线，属于限制开发区，应当续期一年，但根据2018年辽宁省生态红线拟调整稿，该处围海已经从红线中调出，建议续期15年）</t>
  </si>
  <si>
    <t xml:space="preserve">1,39°13′54.81″,121°37′24.75″
2,39°13′59.43″,121°37′28.05″
3,39°13′55.43″,121°37′36.88″
4,39°13′50.69″,121°37′33.65″
</t>
  </si>
  <si>
    <t>原有（原王寿芳042101389转让，因原证过期，需重新申请，按照2014年辽宁省发布的生态红线，属于限制开发区，应当续期一年，但根据2018年辽宁省生态红线拟调整稿，该处围海已经从红线中调出，建议续期15年。）</t>
  </si>
  <si>
    <t xml:space="preserve">1,39°13′59.43″,121°37′28.05″
2,39°14′9.21″,121°37′34.95″
3,39°14′3.87″,121°37′42.81″
4,39°13′55.41″,121°37′36.93″
</t>
  </si>
  <si>
    <t>王桂英</t>
  </si>
  <si>
    <t>原有（国海证2014D21021305759号过期）</t>
  </si>
  <si>
    <t xml:space="preserve">A1  39°9′26.8300″ 121°34′17.1800″  
A2  39°9′30.0800″ 121°34′24.7700″  
A3  39°9′23.1400″ 121°34′29.7800″  
A4  39°9′20.1900″ 121°34′21.8800″ 
</t>
  </si>
  <si>
    <t>王菊贞</t>
  </si>
  <si>
    <t>原有（国海证2014D21021303411号过期）</t>
  </si>
  <si>
    <t xml:space="preserve">A1  39°9′20.1600″ 121°34′22.1000″  
A2  39°9′23.1300″ 121°34′29.9600″  
A3  39°9′21.3000″ 121°34′31.3300″  
A4  39°9′16.1600″ 121°34′24.9300″ 
</t>
  </si>
  <si>
    <t>大连金玉养殖有限公司</t>
  </si>
  <si>
    <t>转让、续期（原白广明不动产权证书辽2019金普新区不动产权第01930361号、海域管理号2019D21021317571，按照2014年辽宁省发布的生态红线，属于限制开发区，应当续期一年，但根据2018年辽宁省生态红线拟调整稿，该处围海已经从红线中调出，建议续期15年）</t>
  </si>
  <si>
    <t xml:space="preserve">A1  39°12′16.4600″ 121°35′46.7600″  
A2  39°12′17.4800″ 121°35′58.9400″  
A3  39°12′08.3300″ 121°35′59.2800″  
A4  39°12′09.1900″ 121°35′58.8100″  
A5  39°12′07.1000″ 121°35′48.9800″  
A6  39°12′07.0700″ 121°35′46.3100″  
</t>
  </si>
  <si>
    <t>石忠吉</t>
  </si>
  <si>
    <t>续期（国海证2014D21021316962号）</t>
  </si>
  <si>
    <t xml:space="preserve">A1  39°12′33.8600″ 122°9′28.6700″  
A2  39°12′36.8800″ 122°9′31.7900″  
A3  39°12′34.4500″ 122°9′40.0600″  
A4  39°12′32.8000″ 122°9′38.7000″  
</t>
  </si>
  <si>
    <t>范治洪</t>
  </si>
  <si>
    <t>原有（国海证2013D21021322527号过期）</t>
  </si>
  <si>
    <t xml:space="preserve">A1  39°12′03.1400″ 122°7′50.4600″  
A2  39°12′12.9200″ 122°7′43.8600″  
A3  39°12′15.2000″ 122°7′46.8000″  
A4  39°12′04.7600″ 122°7′55.2600″ 
</t>
  </si>
  <si>
    <t>孙延利</t>
  </si>
  <si>
    <t>原有（原国海证2014D21021304944号过期）</t>
  </si>
  <si>
    <t xml:space="preserve">A1  39°12′24.8000″ 122°7′53.9900″  
A2  39°12′25.3400″ 122°7′57.3000″  
A3  39°12′17.8400″ 122°8′02.1600″  
A4  39°12′16.5200″ 122°7′58.4400″ 
</t>
  </si>
  <si>
    <t>张小梅</t>
  </si>
  <si>
    <t>原有（国海证2013D21021318213号过期）</t>
  </si>
  <si>
    <t xml:space="preserve">A1  39°11′50.4500″ 122°8′48.2700″  
A2  39°11′50.8000″ 122°8′52.6300″  
A3  39°11′57.3300″ 122°8′52.5900″  
A4  39°11′56.4700″ 122°8′57.3700″  
A5  39°11′48.2700″ 122°8′56.0600″  
A6  39°11′48.3000″ 122°8′48.5500″  
</t>
  </si>
  <si>
    <t>白太喜</t>
  </si>
  <si>
    <t>原有（国海证2013D21021318374号过期）</t>
  </si>
  <si>
    <t xml:space="preserve">A1  39°12′26.9500″ 122°8′42.0600″  
A2  39°12′27.0200″ 122°8′45.6000″  
A3  39°12′20.6600″ 122°8′48.8400″  
A4  39°12′19.4600″ 122°8′44.8800″  
</t>
  </si>
  <si>
    <t>王贤利</t>
  </si>
  <si>
    <t>原有（国海证2014D21021302996号过期）</t>
  </si>
  <si>
    <t xml:space="preserve">A1  39°11′15.0800″ 122°8′05.8200″  
A2  39°11′18.5600″ 122°8′03.7800″  
A3  39°11′19.9400″ 122°8′07.9800″  
A4  39°11′16.1600″ 122°8′09.6000″ 
</t>
  </si>
  <si>
    <t>刘桂红</t>
  </si>
  <si>
    <t>原有（国海证2013D21021318344号过期）</t>
  </si>
  <si>
    <t xml:space="preserve">A1  39°11′05.8700″ 122°9′15.6000″  
A2  39°11′09.3600″ 122°9′22.4900″  
A3  39°11′06.5800″ 122°9′26.2100″  
A4  39°11′01.7900″ 122°9′18.3800″  
</t>
  </si>
  <si>
    <t>孙永东</t>
  </si>
  <si>
    <t>原有（国海证2013D21021318240号过期）</t>
  </si>
  <si>
    <t xml:space="preserve">A1  39°12′18.1400″ 122°8′03.3200″  
A2  39°12′19.6700″ 122°8′07.3500″  
A3  39°12′14.6400″ 122°8′09.0600″  
A4  39°12′14.1200″ 122°8′04.7400″  
</t>
  </si>
  <si>
    <t>张绍彬</t>
  </si>
  <si>
    <t>续期（不动产权证书辽2019金普新区不动产权第01930502号、海域管理号2019D21021313200）</t>
  </si>
  <si>
    <t xml:space="preserve">A1  39°10′35.6600″ 122°7′49.9800″  
A2  39°10′37.5800″ 122°7′52.8600″  
A3  39°10′35.7800″ 122°7′54.3600″  
A4  39°10′34.0400″ 122°7′51.5400″ 
</t>
  </si>
  <si>
    <t>宋永君</t>
  </si>
  <si>
    <t>金石滩</t>
  </si>
  <si>
    <t>续期（国海证2014D21021319920号）</t>
  </si>
  <si>
    <t xml:space="preserve">A1  39°1′02.7900″ 122°4′32.7200″  
A2  39°1′05.3000″ 122°4′36.5600″  
A3  39°1′02.8100″ 122°4′40.5000″  
A4  39°1′00.1700″ 122°4′36.6900″ 
</t>
  </si>
  <si>
    <t>续期（国海证2014D21021320159号）</t>
  </si>
  <si>
    <t xml:space="preserve">A1  39°0′47.8800″ 122°4′28.9800″  
A2  39°0′50.2400″ 122°4′26.2400″  
A3  39°0′55.8400″ 122°4′35.9400″  
A4  39°0′54.2200″ 122°4′39.5400″ 
</t>
  </si>
  <si>
    <t>葛茂栓</t>
  </si>
  <si>
    <t>续期（国海证2014D21021320682号）</t>
  </si>
  <si>
    <t xml:space="preserve">A1  39°4′32.5200″ 122°5′25.1300″  
A2  39°4′32.2300″ 122°5′29.9400″  
A3  39°4′26.1800″ 122°5′29.1600″  
A4  39°4′25.6700″ 122°5′24.7900″ 
</t>
  </si>
  <si>
    <t>宋毅政</t>
  </si>
  <si>
    <t>续期（国海证2014D21021319874号））</t>
  </si>
  <si>
    <t xml:space="preserve">A1  39°4′47.5600″ 122°5′35.3200″  
A2  39°4′47.8700″ 122°5′41.5800″  
A3  39°4′40.7900″ 122°5′38.4900″  
A4  39°4′40.9000″ 122°5′33.5000″ 
</t>
  </si>
  <si>
    <t>续期（国海证2014D21021319861号）</t>
  </si>
  <si>
    <t xml:space="preserve">A1  39°4′31.4600″ 122°5′36.5000″  
A2  39°4′30.1900″ 122°5′41.1700″  
A3  39°4′28.5100″ 122°5′40.1600″  
A4  39°4′29.3700″ 122°5′35.5500″ 
</t>
  </si>
  <si>
    <t>张永群</t>
  </si>
  <si>
    <t>续期（国海证2014D21021320485号）</t>
  </si>
  <si>
    <t xml:space="preserve">A1  39°5′07.3100″ 122°5′09.0300″  
A2  39°5′13.9900″ 122°5′13.6000″  
A3  39°5′13.9300″ 122°5′16.5500″  
A4  39°5′06.4000″ 122°5′14.6600″ 
</t>
  </si>
  <si>
    <t>李华国</t>
  </si>
  <si>
    <t>续期（不动产权证书原件辽2019金普新区不动产权第01930208号、海域管理号2019D21021301993）</t>
  </si>
  <si>
    <t>1,39°4′0.03″,122°5′20.32″
2,39°4′4.45″,122°5′19.37″
3,39°4′4.21″,122°5′27.05″
4,39°3′59.44″,122°5′26.31″</t>
  </si>
  <si>
    <t>韩金明</t>
  </si>
  <si>
    <t>续期（不动产权证书原件辽2019金普新区不动产权第01930214号、海域管理号2019D21021302038）</t>
  </si>
  <si>
    <t xml:space="preserve">A1  39°5′16.3300″ 122°4′30.7600″  
A2  39°5′16.1800″ 122°4′35.2100″  
A3  39°5′09.8200″ 122°4′34.7600″  
A4  39°5′09.5300″ 122°4′29.4600″ 
</t>
  </si>
  <si>
    <t>张云兰</t>
  </si>
  <si>
    <t>续期（不动产权证书原件辽2017金普新区不动产权第01930113号、海域管理号2017D21021309119）</t>
  </si>
  <si>
    <t xml:space="preserve">A1  39°4′31.1900″ 122°4′35.1300″  
A2  39°4′38.2300″ 122°4′35.1900″  
A3  39°4′38.0200″ 122°4′39.5600″  
A4  39°4′31.4900″ 122°4′39.7000″ 
</t>
  </si>
  <si>
    <t>于善海</t>
  </si>
  <si>
    <t>续期（国海证2014D21021322148号）</t>
  </si>
  <si>
    <t xml:space="preserve">A1  39°4′50.8300″ 122°5′44.1700″  
A2  39°4′51.2400″ 122°5′45.5800″  
A3  39°4′49.4400″ 122°5′49.7000″  
A4  39°4′41.2700″ 122°5′45.7500″  
A5  39°4′41.9800″ 122°5′40.6800″  
A6  39°4′42.5300″ 122°5′40.1400″  
A7  39°4′44.4900″ 122°5′40.7000″ 
</t>
  </si>
  <si>
    <t>续期（国海证2014D21021322160号）</t>
  </si>
  <si>
    <t xml:space="preserve">A1  39°4′33.4300″ 122°5′37.4200″  
A2  39°4′31.9700″ 122°5′41.9800″  
A3  39°4′30.1900″ 122°5′41.1700″  
A4  39°4′31.4600″ 122°5′36.5000″  
</t>
  </si>
  <si>
    <t>续期（国海证2014D21021322214号）</t>
  </si>
  <si>
    <t xml:space="preserve">A1  39°4′35.3800″ 122°4′55.0900″  
A2  39°4′34.9700″ 122°4′59.0700″  
A3  39°4′33.0100″ 122°4′58.5400″  
A4  39°4′33.3900″ 122°4′54.8100″ 
</t>
  </si>
  <si>
    <t>阎吉胜</t>
  </si>
  <si>
    <t>续期（国海证2014D21021322392号）</t>
  </si>
  <si>
    <t xml:space="preserve">A1  39°2′20.5800″ 122°2′49.6200″  
A2  39°2′22.8900″ 122°2′55.5300″  
A3  39°2′18.9800″ 122°2′57.7300″  
A4  39°2′16.9700″ 122°2′51.4300″  
</t>
  </si>
  <si>
    <t>王文平</t>
  </si>
  <si>
    <t>续期（国海证2014D21021316406号）</t>
  </si>
  <si>
    <t xml:space="preserve">A1  39°4′37.4100″ 122°5′13.5800″  
A2  39°4′36.5600″ 122°5′18.3700″  
A3  39°4′34.4100″ 122°5′17.4600″  
A4  39°4′35.1900″ 122°5′12.7000″  
</t>
  </si>
  <si>
    <t>续期（国海证2014D21021316392号）</t>
  </si>
  <si>
    <t xml:space="preserve">A1  39°5′09.5400″ 122°4′31.7300″  
A2  39°5′09.8100″ 122°4′36.6600″  
A3  39°5′06.5300″ 122°4′37.4500″  
A4  39°5′05.7400″ 122°4′32.7000″  
</t>
  </si>
  <si>
    <t>曲焕英</t>
  </si>
  <si>
    <t>续期（不动产权证书原件（辽2019金普新区不动产权第01930211号、海域管理号2019D21021304257）</t>
  </si>
  <si>
    <t xml:space="preserve">A1  39°3′45.4700″ 122°5′36.2600″  
A2  39°3′54.4800″ 122°5′42.8700″  
A3  39°3′51.3900″ 122°5′48.2000″  
A4  39°3′46.3600″ 122°5′42.7100″  
</t>
  </si>
  <si>
    <t>潘新国</t>
  </si>
  <si>
    <t>续期（国海证2014D21021322320号）</t>
  </si>
  <si>
    <t xml:space="preserve">A1  39°2′02.1800″ 122°3′10.5200″  
A2  39°2′09.4400″ 122°3′08.1100″  
A3  39°2′10.6000″ 122°3′09.9800″  
A4  39°2′19.8100″ 122°3′06.7700″  
A5  39°2′23.4100″ 122°3′14.9800″  
A6  39°2′19.6500″ 122°3′16.2500″  
A7  39°2′19.5000″ 122°3′17.1600″  
A8  39°2′08.3500″ 122°3′21.1700″ 
</t>
  </si>
  <si>
    <t>潘英姿</t>
  </si>
  <si>
    <t>续期（国海证2014D21021322303号）</t>
  </si>
  <si>
    <t xml:space="preserve">A1  39°0′43.0300″ 122°3′46.4100″  
A2  39°0′46.4600″ 122°3′52.5900″  
A3  39°0′44.8200″ 122°3′54.9800″  
A4  39°0′40.5100″ 122°3′49.4900″ 
</t>
  </si>
  <si>
    <t>续期（国海证2014D21021322297号）</t>
  </si>
  <si>
    <t xml:space="preserve">A1  39°0′48.3100″ 122°3′55.5000″  
A2  39°0′49.5100″ 122°3′57.8100″  
A3  39°0′45.3400″ 122°4′02.2000″  
A4  39°0′43.6400″ 122°3′59.4500″  
A5  39°0′45.8600″ 122°3′58.5700″ 
</t>
  </si>
  <si>
    <t>李秀伸</t>
  </si>
  <si>
    <t>原有（国海证2014D21021310584号过期）</t>
  </si>
  <si>
    <t xml:space="preserve">A1  39°4′55.6400″ 122°4′43.7000″  
A2  39°4′55.7600″ 122°4′48.9500″  
A3  39°4′53.1300″ 122°4′49.7800″  
A4  39°4′52.6400″ 122°4′44.0800″  
A5  39°4′53.4600″ 122°4′43.6400″  
</t>
  </si>
  <si>
    <t>李义君</t>
  </si>
  <si>
    <t>续期（国海证2015D21021300140号）</t>
  </si>
  <si>
    <t xml:space="preserve">A1  39°5′14.2400″ 122°4′55.2300″  
A2  39°5′13.2300″ 122°4′59.1300″  
A3  39°5′10.0100″ 122°4′58.5100″  
A4  39°5′10.7400″ 122°4′54.5600″  
</t>
  </si>
  <si>
    <t>续期（国海证2015D21021300173号）</t>
  </si>
  <si>
    <t xml:space="preserve">A1  39°5′03.2100″ 122°5′22.2000″  
A2  39°5′04.3300″ 122°5′23.0800″  
A3  39°5′04.0200″ 122°5′24.1900″  
A4  39°5′02.9800″ 122°5′23.4400″ 
</t>
  </si>
  <si>
    <t>于吉昆</t>
  </si>
  <si>
    <t>续期（国海证2015D21021300078号）</t>
  </si>
  <si>
    <t xml:space="preserve">A1  39°5′19.5100″ 122°4′25.3900″  
A2  39°5′19.2300″ 122°4′28.2300″  
A3  39°5′18.7600″ 122°4′29.6900″  
A4  39°5′15.0700″ 122°4′29.8800″  
A5  39°5′15.1300″ 122°4′25.5300″ 
</t>
  </si>
  <si>
    <t>续期（国海证2015D21021300082号）</t>
  </si>
  <si>
    <t xml:space="preserve">A1  39°5′21.4700″ 122°4′31.0400″  
A2  39°5′20.7300″ 122°4′35.7700″  
A3  39°5′19.3900″ 122°4′35.7000″  
A4  39°5′20.0300″ 122°4′30.5100″ 
</t>
  </si>
  <si>
    <t>续期（国海证2015D21021300099号）</t>
  </si>
  <si>
    <t xml:space="preserve">A1  39°5′07.3000″ 122°5′08.9500″  
A2  39°5′06.3800″ 122°5′14.5600″  
A3  39°5′01.6400″ 122°5′13.6000″  
A4  39°5′02.2600″ 122°5′08.5100″ 
</t>
  </si>
  <si>
    <t>续期（国海证2015D21021300100号）</t>
  </si>
  <si>
    <t xml:space="preserve">A1  39°5′02.4600″ 122°5′21.1800″  
A2  39°5′01.6200″ 122°5′26.1400″  
A3  39°5′00.5100″ 122°5′26.0700″  
A4  39°5′00.7400″ 122°5′21.1900″ 
</t>
  </si>
  <si>
    <t>续期（国海证2015D21021300112号）</t>
  </si>
  <si>
    <t xml:space="preserve">A1  39°4′49.0300″ 122°6′02.3500″  
A2  39°4′51.2800″ 122°6′03.0800″  
A3  39°4′50.8900″ 122°6′09.0900″  
A4  39°4′48.0900″ 122°6′08.2700″ 
</t>
  </si>
  <si>
    <t>常高峰</t>
  </si>
  <si>
    <t>转让、续期（原王长斌国海证2015D21021306658号）</t>
  </si>
  <si>
    <t xml:space="preserve">A1  39°1′59.5800″ 122°2′44.2500″  
A2  39°2′02.6200″ 122°2′50.3100″  
A3  39°1′55.7400″ 122°2′53.3000″  
A4  39°1′52.3300″ 122°2′45.7500″  
A5  39°1′56.1100″ 122°2′43.2300″  
A6  39°1′56.6200″ 122°2′44.5500″  
</t>
  </si>
  <si>
    <t>许瑞军</t>
  </si>
  <si>
    <t>续期（国海证2014D21021320199号）</t>
  </si>
  <si>
    <t xml:space="preserve">A1  39°1′42.8300″ 122°3′23.4900″  
A2  39°1′46.7100″ 122°3′20.3500″  
A3  39°1′50.3900″ 122°3′26.7600″  
A4  39°1′48.1700″ 122°3′29.3400″  
</t>
  </si>
  <si>
    <t>孙世斌</t>
  </si>
  <si>
    <t>续期（国海证2014D21021321298号）</t>
  </si>
  <si>
    <t xml:space="preserve">A1  39°1′40.5200″ 122°4′25.9500″  
A2  39°1′48.5500″ 122°4′19.1900″  
A3  39°1′54.4700″ 122°4′26.2000″  
A4  39°1′47.1800″ 122°4′33.8100″ 
</t>
  </si>
  <si>
    <t>毕仁冬</t>
  </si>
  <si>
    <t>续期（国海证2014D21021319664号）</t>
  </si>
  <si>
    <t xml:space="preserve">A1  39°5′05.5900″ 122°4′32.7500″  
A2  39°5′06.4500″ 122°4′37.3000″  
A3  39°5′02.6500″ 122°4′38.2400″  
A4  39°5′01.9500″ 122°4′32.9200″ 
</t>
  </si>
  <si>
    <t>葛茂利</t>
  </si>
  <si>
    <t>续期（国海证2014D21021317085号）</t>
  </si>
  <si>
    <t xml:space="preserve">A1  39°4′41.9600″ 122°5′40.7800″  
A2  39°4′41.3400″ 122°5′45.0800″  
A3  39°4′37.1300″ 122°5′45.0000″  
A4  39°4′38.6300″ 122°5′39.0200″  
</t>
  </si>
  <si>
    <t>续期（国海证2014D21021317200号）</t>
  </si>
  <si>
    <t xml:space="preserve">A1  39°5′05.7400″ 122°4′48.6000″  
A2  39°5′05.7800″ 122°4′55.7600″  
A3  39°5′02.6500″ 122°4′56.4700″  
A4  39°5′02.1700″ 122°4′49.3800″  
</t>
  </si>
  <si>
    <t>崔英阁</t>
  </si>
  <si>
    <t>续期（国海证2014D21021317219号）</t>
  </si>
  <si>
    <t xml:space="preserve">A1  39°4′20.9300″ 122°5′18.3400″  
A2  39°4′21.3100″ 122°5′23.0400″  
A3  39°4′14.4100″ 122°5′21.3500″  
A4  39°4′14.6100″ 122°5′17.7700″  
</t>
  </si>
  <si>
    <t>续期（国海证2014D21021317222号）</t>
  </si>
  <si>
    <t xml:space="preserve">A1  39°4′08.8600″ 122°7′04.5700″  
A2  39°4′12.2400″ 122°7′06.6900″  
A3  39°4′10.1000″ 122°7′12.0200″  
A4  39°4′06.2000″ 122°7′09.7000″  
</t>
  </si>
  <si>
    <t>葛茂革</t>
  </si>
  <si>
    <t>续期（国海证2014D21021316297号）</t>
  </si>
  <si>
    <t xml:space="preserve">A1  39°5′24.6700″ 122°4′42.1600″  
A2  39°5′23.7700″ 122°4′47.8100″  
A3  39°5′22.9500″ 122°4′49.0000″  
A4  39°5′20.4300″ 122°4′48.2500″  
A5  39°5′21.2200″ 122°4′41.8400″  
A6  39°5′21.2400″ 122°4′41.2900″  
</t>
  </si>
  <si>
    <t>于吉令</t>
  </si>
  <si>
    <t>续期（国海证2014D21021321401号）</t>
  </si>
  <si>
    <t xml:space="preserve">A1  39°4′57.8400″ 122°5′32.7600″  
A2  39°4′58.0400″ 122°5′38.5200″  
A3  39°4′57.3400″ 122°5′38.3600″  
A4  39°4′57.2400″ 122°5′32.6500″  
</t>
  </si>
  <si>
    <t>续期（国海证2014D21021321414号）</t>
  </si>
  <si>
    <t xml:space="preserve">A1  39°5′01.6500″ 122°5′39.8200″  
A2  39°5′01.3100″ 122°5′46.5600″  
A3  39°4′56.4400″ 122°5′45.0800″  
A4  39°4′57.0800″ 122°5′38.8700″  
</t>
  </si>
  <si>
    <t>续期（国海证2014D21021321426号）</t>
  </si>
  <si>
    <t xml:space="preserve">A1  39°4′35.0700″ 122°6′19.4100″  
A2  39°4′33.1200″ 122°6′27.1700″  
A3  39°4′21.9800″ 122°6′20.4500″  
A4  39°4′24.2800″ 122°6′14.3300″ 
</t>
  </si>
  <si>
    <t>王长瑞</t>
  </si>
  <si>
    <t>续期（国海证2015D21021300069号）</t>
  </si>
  <si>
    <t xml:space="preserve">A1  39°1′54.2300″ 122°2′38.3100″  
A2  39°1′56.1100″ 122°2′43.2300″  
A3  39°1′52.3300″ 122°2′45.7500″  
A4  39°1′50.5900″ 122°2′41.7800″  
</t>
  </si>
  <si>
    <t>王喜山</t>
  </si>
  <si>
    <t>原有（国海证2014D21021315174号过期）</t>
  </si>
  <si>
    <t xml:space="preserve">A1  39°2′09.6200″ 122°2′44.7800″  
A2  39°2′11.9400″ 122°2′50.3600″  
A3  39°2′09.2200″ 122°2′51.5500″  
A4  39°2′07.2100″ 122°2′46.0600″  
</t>
  </si>
  <si>
    <t>许运美</t>
  </si>
  <si>
    <t>续期（国海证2014D21021317646号）</t>
  </si>
  <si>
    <t xml:space="preserve">A1  39°5′12.8400″ 122°4′45.6100″  
A2  39°5′15.4800″ 122°4′45.7800″  
A3  39°5′14.3700″ 122°4′50.4100″  
A4  39°5′11.5700″ 122°4′49.6200″  
</t>
  </si>
  <si>
    <t>续期（国海证2014D21021317638号）</t>
  </si>
  <si>
    <t xml:space="preserve">A1  39°5′19.7400″ 122°4′52.7800″  
A2  39°5′21.3400″ 122°4′53.3000″  
A3  39°5′20.8500″ 122°4′56.8300″  
A4  39°5′19.2800″ 122°4′56.4300″  
</t>
  </si>
  <si>
    <t>续期（国海证2014D21021317622号）</t>
  </si>
  <si>
    <t xml:space="preserve">A1  39°4′58.1000″ 122°5′19.5200″  
A2  39°4′58.1400″ 122°5′25.4200″  
A3  39°4′57.7100″ 122°5′25.3900″  
A4  39°4′57.6900″ 122°5′19.5800″  
</t>
  </si>
  <si>
    <t>吴承山</t>
  </si>
  <si>
    <t>续期（国海证2015D21021300041号）</t>
  </si>
  <si>
    <t xml:space="preserve">A1  39°1′01.4000″ 122°2′29.2600″  
A2  39°1′04.3700″ 122°2′25.6100″  
A3  39°1′07.5500″ 122°2′30.5700″  
A4  39°1′04.6700″ 122°2′34.1000″  
</t>
  </si>
  <si>
    <t>郭彦新</t>
  </si>
  <si>
    <t>转让、续期（原刘芹国海证2014D21021319823号）</t>
  </si>
  <si>
    <t xml:space="preserve">A1  39°3′34.7500″ 122°5′01.8100″  
A2  39°3′37.3900″ 122°5′02.7200″  
A3  39°3′38.5800″ 122°5′03.7000″  
A4  39°3′37.4100″ 122°5′09.6900″  
A5  39°3′34.9300″ 122°5′08.9600″  
A6  39°3′33.6500″ 122°5′08.0000″ 
</t>
  </si>
  <si>
    <t>于洪涛</t>
  </si>
  <si>
    <t>续期（国海证2014D21021322017号）</t>
  </si>
  <si>
    <t xml:space="preserve">A1  39°4′37.2800″ 122°6′07.9700″  
A2  39°4′35.2600″ 122°6′13.3300″  
A3  39°4′24.7800″ 122°6′07.3700″  
A4  39°4′25.6900″ 122°6′01.3500″  
</t>
  </si>
  <si>
    <t>于吉功</t>
  </si>
  <si>
    <t>续期（国海证2014D21021322157号）</t>
  </si>
  <si>
    <t xml:space="preserve">A1  39°4′54.7900″ 122°4′49.9600″  
A2  39°4′55.0800″ 122°4′54.3900″  
A3  39°4′53.0500″ 122°4′54.1100″  
A4  39°4′52.7400″ 122°4′49.9400″  
</t>
  </si>
  <si>
    <t>葛茂斌</t>
  </si>
  <si>
    <t>续期（国海证2014D21021321316号）</t>
  </si>
  <si>
    <t xml:space="preserve">A1  39°4′40.6900″ 122°5′33.4400″  
A2  39°4′40.5900″ 122°5′39.4000″  
A3  39°4′31.1200″ 122°5′36.2500″  
A4  39°4′32.1900″ 122°5′30.0600″ 
</t>
  </si>
  <si>
    <t>牛国利</t>
  </si>
  <si>
    <t>续期（国海证2014D21021322421号）</t>
  </si>
  <si>
    <t xml:space="preserve">A1  39°0′36.5500″ 122°3′51.8200″  
A2  39°0′38.5100″ 122°3′57.5500″  
A3  39°0′35.9900″ 122°3′59.0500″  
A4  39°0′34.5200″ 122°3′54.1400″  
</t>
  </si>
  <si>
    <t>曹学家</t>
  </si>
  <si>
    <t>续期（国海证2014D21021319670号）</t>
  </si>
  <si>
    <t xml:space="preserve">A1  39°4′45.0700″ 122°4′56.2900″  
A2  39°4′45.8200″ 122°4′56.2800″  
A3  39°4′46.5600″ 122°5′01.5400″  
A4  39°4′45.8300″ 122°5′01.3900″ 
</t>
  </si>
  <si>
    <t>焦守杰</t>
  </si>
  <si>
    <t>转让、续期（原焦永乾国海证2014D21021320127号）</t>
  </si>
  <si>
    <t xml:space="preserve">A1  39°5′05.7500″ 122°4′56.2900″  
A2  39°5′06.1800″ 122°5′00.8900″  
A3  39°5′02.7200″ 122°5′01.1500″  
A4  39°5′02.3700″ 122°4′56.5900″  
</t>
  </si>
  <si>
    <t>葛茂鹏</t>
  </si>
  <si>
    <t>续期（国海证2014D21021321306号）</t>
  </si>
  <si>
    <t xml:space="preserve">A1  39°4′33.6700″ 122°5′43.1900″  
A2  39°4′31.4200″ 122°5′50.3900″  
A3  39°4′26.7900″ 122°5′47.6300″  
A4  39°4′28.4500″ 122°5′40.2200″  
</t>
  </si>
  <si>
    <t>续期（不动产权证书辽2019金普新区不动产权第01930240号、海域管理号2019D21021303958）</t>
  </si>
  <si>
    <t xml:space="preserve">A1  39°5′05.2200″ 122°5′22.6600″  
A2  39°5′03.7700″ 122°5′27.1000″  
A3  39°5′03.4800″ 122°5′27.1200″  
A4  39°5′04.9300″ 122°5′22.3100″  
</t>
  </si>
  <si>
    <t>续期（不动产权证书辽2019金普新区不动产权第01930241号、海域管理号2019D21021303942）</t>
  </si>
  <si>
    <t xml:space="preserve">A1  39°5′14.3900″ 122°4′59.4900″  
A2  39°5′12.5700″ 122°5′03.6400″  
A3  39°5′08.8800″ 122°5′02.3000″  
A4  39°5′09.9800″ 122°4′58.5900″  
</t>
  </si>
  <si>
    <t>于善富</t>
  </si>
  <si>
    <t>续期（原于善富国海证2014D21021317712号）</t>
  </si>
  <si>
    <t xml:space="preserve">A1  39°5′01.7500″ 122°4′32.4700″  
A2  39°5′02.5300″ 122°4′38.2200″  
A3  39°4′59.7100″ 122°4′38.4600″  
A4  39°4′58.8700″ 122°4′32.7000″  
</t>
  </si>
  <si>
    <t>曲忠利</t>
  </si>
  <si>
    <t>2025.6.30</t>
  </si>
  <si>
    <t>续期（不动产权证书原件辽2019金普新区不动产权第01930518号，海域管理号2019D21021317719）</t>
  </si>
  <si>
    <t xml:space="preserve">A1  39°5′16.8100″ 122°4′47.0800″  
A2  39°5′19.9100″ 122°4′48.1900″  
A3  39°5′18.7000″ 122°4′52.3400″  
A4  39°5′15.7600″ 122°4′51.3400″ 
</t>
  </si>
  <si>
    <t>张志德</t>
  </si>
  <si>
    <t>续期（国海证2015D21021309211号）</t>
  </si>
  <si>
    <t xml:space="preserve">A1  39°14′24.7400″ 121°37′09.5700″  
A2  39°14′31.6500″ 121°37′15.3700″  
A3  39°14′31.7000″ 121°37′22.4200″  
A4  39°14′22.8400″ 121°37′11.8300″  
</t>
  </si>
  <si>
    <t>周清思</t>
  </si>
  <si>
    <t>原有（原周明昌国海证052100767号已过期，由其子周清思申办）</t>
  </si>
  <si>
    <t>1,39°17′26.03″,121°41′0.51″
2,39°17′29.49″,121°40′57.78″
3,39°17′34.22″,121°41′5.29″
4,39°17′30.94″,121°41′8.05″</t>
  </si>
  <si>
    <t>辛玉梅</t>
  </si>
  <si>
    <t>续期（国海证2015D21021313154号）</t>
  </si>
  <si>
    <t xml:space="preserve">1  39°16′19.2400″ 121°38′37.1100″  
2  39°16′22.2400″ 121°38′36.3300″  
3  39°16′22.7800″ 121°38′49.7100″  
4  39°16′19.7200″ 121°38′51.6900″  
</t>
  </si>
  <si>
    <t>于景富</t>
  </si>
  <si>
    <t>续期（国海证042101338号）</t>
  </si>
  <si>
    <t>1,39°16′6.1″,121°38′40.77″
2,39°16′9.64″,121°38′39.87″
3,39°16′10.18″,121°38′53.25″
4,39°16′8.86″,121°38′53.61″
5,39°16′7.24″,121°38′52.11″</t>
  </si>
  <si>
    <t>王桂凤</t>
  </si>
  <si>
    <r>
      <rPr>
        <sz val="8"/>
        <rFont val="宋体"/>
        <charset val="0"/>
      </rPr>
      <t>原有（原国海证</t>
    </r>
    <r>
      <rPr>
        <sz val="8"/>
        <rFont val="Times New Roman"/>
        <charset val="0"/>
      </rPr>
      <t>042100216</t>
    </r>
    <r>
      <rPr>
        <sz val="8"/>
        <rFont val="宋体"/>
        <charset val="0"/>
      </rPr>
      <t>号已过期，重新申办）</t>
    </r>
  </si>
  <si>
    <t>1,39°17′25.22″,121°41′1.79″
2,39°17′30.78″,121°41′8.69″
3,39°17′28.85″,121°41′11.81″
4,39°17′24.87″,121°41′15″
5,39°17′20.19″,121°41′7.47″</t>
  </si>
  <si>
    <t>林楠</t>
  </si>
  <si>
    <t>原有（原国海证022100773已过期）</t>
  </si>
  <si>
    <t>1,39°17′33.75″,121°41′23.79″
2,39°17′33.78″,121°41′32.71″
3,39°17′31.51″,121°41′35.19″
4,39°17′28.51″,121°41′29.06″</t>
  </si>
  <si>
    <t>原有（原国海证022100774已过期）</t>
  </si>
  <si>
    <t>1,39°17′24.54″,121°41′32.92″
2,39°17′28.51″,121°41′29.06″
3,39°17′31.51″,121°41′35.19″
4,39°17′27.92″,121°41′39.09″</t>
  </si>
  <si>
    <t>原有（原国海证022100775已过期）</t>
  </si>
  <si>
    <t>1,39°17′19.45″,121°41′37.68″
2,39°17′23.92″,121°41′33.62″
3,39°17′27.41″,121°41′39.6″
4,39°17′23.48″,121°41′43.65″</t>
  </si>
  <si>
    <t>高佐</t>
  </si>
  <si>
    <t>原有（国海证022100770号过期）</t>
  </si>
  <si>
    <t>1,39°18′6.14″,121°40′40.13″
2,39°18′13.41″,121°40′40.33″
3,39°18′11.25″,121°40′43.83″
4,39°18′7.53″,121°40′46.45″
5,39°18′5.09″,121°40′41.8″</t>
  </si>
  <si>
    <t>原有（国海证022100771号过期）</t>
  </si>
  <si>
    <t>1,39°18′1.46″,121°40′48.63″
2,39°18′3.59″,121°40′42.93″
3,39°18′5.09″,121°40′41.8″
4,39°18′7.53″,121°40′46.45″
5,39°18′3.66″,121°40′48.43″</t>
  </si>
  <si>
    <t>谷祖铭</t>
  </si>
  <si>
    <t>续期（国海证042101365号，按照2014年辽宁省发布的生态红线，属于限制开发区，应当续期一年，但根据2018年辽宁省生态红线拟调整稿，该处围海已经从红线中调出，建议续期15年）</t>
  </si>
  <si>
    <t>1,39°16′34″,121°37′10.3″
2,39°16′36.72″,121°37′5.86″
3,39°16′42.58″,121°37′11.78″
4,39°16′41.06″,121°37′15.86″
5,39°16′37.65″,121°37′17.03″
6,39°16′36.76″,121°37′15.44″
7,39°16′33.43″,121°37′12.14″</t>
  </si>
  <si>
    <t>李延学</t>
  </si>
  <si>
    <t>2022.9.4</t>
  </si>
  <si>
    <t>转让（石成国海证062100839号，原用海方式为围海，现状为开放式，按照目前国家禁止新增围填海的规定，建议调整为海底）</t>
  </si>
  <si>
    <t>1,39°16′38.08″,121°37′44.13″
2,39°16′39.7″,121°37′44.19″
3,39°16′41.44″,121°37′42.81″
4,39°16′43.64″,121°37′43.59″
5,39°16′43.57″,121°37′58.57″
6,39°16′41.26″,121°37′58.52″
7,39°16′40.32″,121°37′55.36″
8,39°16′40.68″,121°37′50.96″
9,39°16′38.67″,121°37′47.81″</t>
  </si>
  <si>
    <t>郑玉玖</t>
  </si>
  <si>
    <t>原有（原谷业东042100207转让，已获批并取得国家海域管理号，但因其登记时证已过期，需重新申办延期，经过实测面积为）</t>
  </si>
  <si>
    <t>A1,39°18′08.624″,121°40′23.137″
A2,39°18′10.492″,121°40′27.443″
A3,39°18′06.651″,121°40′32.542″
A4,39°18′05.157″,121°40′30.089″
A5,39°18′03.558″,121°40′27.443″
A6,39°18′03.573″,121°40′27.443″
A7,39°18′04.305″,121°40′26.922″
A8,39°18′08.624″,121°40′23.137″</t>
  </si>
  <si>
    <t>汪集波</t>
  </si>
  <si>
    <t>续期（国海证2014D21021316279号，属于辽宁省发布生态红线限制开发区范围内，续期一年）</t>
  </si>
  <si>
    <t xml:space="preserve">A1  39°15′14.6500″ 121°35′07.9900″  
A2  39°15′07.7900″ 121°35′22.8400″  
A3  39°14′51.3400″ 121°35′20.8200″  
A4  39°14′51.0300″ 121°35′09.3200″  
</t>
  </si>
  <si>
    <t xml:space="preserve"> 原有（原国海证022100875号过期，原证76.64亩，经过实测，面积为75.11）</t>
  </si>
  <si>
    <t xml:space="preserve">A1,39°18′27.991″,121°39′56.352″
A2,39°18′30.643″,121°39′54.759″
A3,39°18′34.111″,121°40′01.403″
A4,39°18′36.524″,121°40′07.177″
A5,39°18′33.460″,121°40′09.340″
A6,39°18′32.684″,121°40′08.838″
A7,39°18′31.952″,121°40′07.853″
A8,39°18′31.758″,121°40′07.062″
A9,39°18′31.743″,121°40′06.250″
A10,39°18′30.951″,121°40′06.695″
A11,39°18′30.069″,121°40′06.405″
A12,39°18′29.501″,121°40′05.768″
A13,39°18′29.023″,121°40′03.740″
A14,39°18′28.605″,121°40′02.890″
A15,39°18′28.037″,121°40′02.909″
A16,39°18′28.007″,121°39′59.452″
A17,39°18′27.991″,121°39′56.352″
</t>
  </si>
  <si>
    <t>原有（原国海证042100179号过期）</t>
  </si>
  <si>
    <t>1,39°16′29.43″,121°38′47.18″
2,39°16′35.45″,121°38′43.47″
3,39°16′44.73″,121°39′3.64″
4,39°16′36.08″,121°39′11.61″
5,39°16′29.23″,121°38′55.58″
6,39°16′30.83″,121°38′51.84″</t>
  </si>
  <si>
    <t>原有（原国海证042100180号过期）</t>
  </si>
  <si>
    <t>1,39°18′23.26″,121°39′57.99″
2,39°18′25.36″,121°40′1.95″
3,39°18′24.64″,121°40′1.83″
4,39°18′24.64″,121°40′3.15″
5,39°18′22.3″,121°40′3.24″
6,39°18′17.14″,121°40′4.17″</t>
  </si>
  <si>
    <t>原有（原国海证042100181号过期，原证18.21亩，经过实测面积为16.48亩）</t>
  </si>
  <si>
    <t>A1,39°18′25.129″,121°39′55.040″
A2,39°18′25.853″,121°39′53.852″
A3,39°18′26.982″,121°39′52.442″
A4,39°18′28.961″,121°39′51.227″
A5,39°18′30.627″,121°39′54.723″
A6,39°18′27.967″,121°39′56.326″
A7,39°18′26.921″,121°39′55.457″
A8,39°18′26.010″,121°39′55.206″
A9,39°18′25.129″,121°39′55.040″</t>
  </si>
  <si>
    <t>原有（原国海证042100238号过期，原证36.81亩，经实测，面积为77.6亩）</t>
  </si>
  <si>
    <t>A1,39°18′34.859″,121°40′08.401″
A2,39°18′38.923″,121°40′05.621″
A3,39°18′41.896″,121°40′10.970″
A4,39°18′44.167″,121°40′16.823″
A5,39°18′38.518″,121°40′19.700″
A6,39°18′38.503″,121°40′19.700″
A7,39°18′38.414″,121°40′19.468″
A8,39°18′34.859″,121°40′08.401″</t>
  </si>
  <si>
    <t>张秋</t>
  </si>
  <si>
    <t>与原用海期限一致，至2028.12.31</t>
  </si>
  <si>
    <t>转让（原王福增不动产权证书辽2017金普新区不动产权第01930097号、海域管理号2014D21021302467）</t>
  </si>
  <si>
    <t xml:space="preserve">A1  39°19′15.7100″ 121°30′22.4000″  
A2  39°19′20.5300″ 121°30′42.3100″  
A3  39°19′20.7800″ 121°30′43.3400″  
A4  39°19′21.8000″ 121°30′46.2600″  
A5  39°19′21.7900″ 121°30′46.3400″  
A6  39°19′21.9600″ 121°30′50.4100″  
A7  39°19′13.7300″ 121°30′49.1900″  
A8  39°19′05.8500″ 121°30′21.3700″ 
</t>
  </si>
  <si>
    <t>张昊</t>
  </si>
  <si>
    <t>转让（原朱乐学不动产权证书辽2017金普新区不动产权第01930099号、海域管理号2014D21021302475）</t>
  </si>
  <si>
    <t xml:space="preserve">A1  39°19′05.8500″ 121°30′21.3700″  
A2  39°19′13.7300″ 121°30′49.1900″  
A3  39°19′10.5200″ 121°30′48.7200″  
A4  39°19′09.7400″ 121°30′48.6200″  
A5  39°19′09.3200″ 121°30′48.5700″  
A6  39°19′04.6400″ 121°30′47.8100″  
A7  39°19′04.5700″ 121°30′47.6100″  
A8  39°19′03.0900″ 121°30′42.9200″  
A9  39°19′03.2700″ 121°30′42.9400″  
A10  39°18′59.6300″ 121°30′31.6200″  
A11  39°18′59.4900″ 121°30′31.1800″  
A12  39°18′56.2300″ 121°30′21.1200″  
A13  39°18′56.0700″ 121°30′20.6200″  
A14  39°18′56.0100″ 121°30′20.4300″  
A15  39°18′55.9800″ 121°30′20.3500″  
</t>
  </si>
  <si>
    <t>邹清军</t>
  </si>
  <si>
    <t>原有（原邹清盛国海证042100280号，原证3.47亩，经实测，面积为6.69亩）</t>
  </si>
  <si>
    <t xml:space="preserve">A1,39°18′04.546″,122°14′54.416″
A2,39°18′04.800″,122°14′55.150″
A3,39°18′04.950″,122°14′55.459″
A4,39°18′05.069″,122°14′55.478″
A5,39°18′05.473″,122°14′56.791″
A6,39°18′05.727″,122°14′58.201″
A7,39°18′06.265″,122°14′59.804″
A8,39°18′05.742″,122°15′00.229″
A9,39°18′04.964″,122°14′58.471″
A10,39°18′04.666″,122°14′58.549″
A11,39°18′04.247″,122°14′57.680″
A12,39°18′04.053″,122°14′56.637″
A13,39°18′03.859″,122°14′55.691″
A14,39°18′03.694″,122°14′54.899″
A15,39°18′03.679″,122°14′54.899″
A16,39°18′04.068″,122°14′54.725″
A17,39°18′04.546″,122°14′54.416″
</t>
  </si>
  <si>
    <t>赵文远</t>
  </si>
  <si>
    <t>续期（不动产权证书辽2019金普新区不动产权第01930212号、海域管理号2019D21021302153）</t>
  </si>
  <si>
    <t xml:space="preserve">A1  39°18′31.4100″ 122°14′14.4100″  
A2  39°18′31.9400″ 122°14′23.8000″  
A3  39°18′30.2500″ 122°14′23.9300″  
A4  39°18′28.1100″ 122°14′14.2300″  
</t>
  </si>
  <si>
    <t>秦明春</t>
  </si>
  <si>
    <t>原有（原刘成玉国海证062100825号，证过期，属于辽宁省发布生态红线限制开发区范围内，续期一年）</t>
  </si>
  <si>
    <t>1,39°15′32.58″,122°17′4.32″
2,39°15′40.5″,122°17′0.35″
3,39°15′44.35″,122°17′7.22″
4,39°15′39.32″,122°17′13.31″</t>
  </si>
  <si>
    <t>王卫军</t>
  </si>
  <si>
    <t>续期（国海证2014D21021317078号）</t>
  </si>
  <si>
    <t xml:space="preserve">A1  39°14′39.1400″ 122°10′40.7900″  
A2  39°14′42.1900″ 122°10′35.8500″  
A3  39°15′01.7100″ 122°10′58.7800″  
A4  39°14′59.4600″ 122°10′59.7400″  
</t>
  </si>
  <si>
    <t>杜文田</t>
  </si>
  <si>
    <t>续期（国海证022104080号）</t>
  </si>
  <si>
    <t>1,39°17′31.04″,122°14′21.25″
2,39°17′36.08″,122°14′21.73″
3,39°17′35.48″,122°14′22.63″
4,39°17′34.76″,122°14′23.53″
5,39°17′31.58″,122°14′23.65″</t>
  </si>
  <si>
    <t>栾玉胜</t>
  </si>
  <si>
    <t>续期（国海证2014D21021319729号，属于辽宁省发布生态红线限制开发区范围内，续期一年）</t>
  </si>
  <si>
    <t xml:space="preserve">A1  39°16′43.7600″ 122°16′14.9900″  
A2  39°16′47.5200″ 122°16′11.3800″  
A3  39°16′55.0000″ 122°16′24.4500″  
A4  39°16′50.1900″ 122°16′28.7000″ 
</t>
  </si>
  <si>
    <t>王福忠</t>
  </si>
  <si>
    <t>原有（国海证2013D21021322234号过期）</t>
  </si>
  <si>
    <t xml:space="preserve">A1  39°15′53.0500″ 122°15′47.3500″  
A2  39°15′54.3500″ 122°15′52.8800″  
A3  39°15′49.8200″ 122°15′55.0200″  
A4  39°15′48.0700″ 122°15′48.8500″ 
B1  39°15′47.4700″ 122°15′48.6400″  
B2  39°15′49.1200″ 122°15′54.8800″  
B3  39°15′45.4800″ 122°15′57.5400″  
B4  39°15′43.6200″ 122°15′50.8600″  
</t>
  </si>
  <si>
    <t>续期（国海证2014D21021319796号，属于辽宁省发布生态红线限制开发区范围内，续期一年）</t>
  </si>
  <si>
    <t xml:space="preserve">A1  39°15′40.2900″ 122°16′52.6600″  
A2  39°15′44.8200″ 122°16′49.7000″  
A3  39°15′45.5400″ 122°17′02.1000″  
A4  39°15′43.4900″ 122°17′04.5000″  
</t>
  </si>
  <si>
    <t>于敏</t>
  </si>
  <si>
    <t>变更（原于敏3023.31亩海域内部新增人工鱼礁且已经获得政府批准，需将对原海域范围进行调整，属于辽宁省发布生态红线限制开发区范围内，续期一年）</t>
  </si>
  <si>
    <t xml:space="preserve">1,39°17′0.4″,121°19′4.03″
2,39°16′11.89″,121°19′53.87″
3,39°16′10.4″,121°19′51.86″
4,39°16′9.8″,121°19′52.72″
</t>
  </si>
  <si>
    <t>卢淑峻</t>
  </si>
  <si>
    <t>原有（原苗树和062100794号转让，已获批，但因其原证目前已过期，需重新申办延期）</t>
  </si>
  <si>
    <t xml:space="preserve">1,39°17′31.22″,122°14′22.57″
2,39°15′4.82″,122°13′59.82″
3,39°15′8.77″,122°13′56.95″
4,39°15′17.07″,122°14′16.05″
5,39°15′13.49″,122°14′20.09″
</t>
  </si>
  <si>
    <t>栾晓清</t>
  </si>
  <si>
    <t>原有（原邵会节042100319转让，已获批，但因其原证目前已过期，需重新申办延期）</t>
  </si>
  <si>
    <t>1,39°19′5.12″,122°14′47.77″
2,39°19′6.98″,122°14′50.11″
3,39°19′6.8″,122°14′51.43″
4,39°19′3.08″,122°14′51.43″
5,39°19′2.72″,122°14′49.93</t>
  </si>
  <si>
    <t>张国金</t>
  </si>
  <si>
    <t>2021.3.31</t>
  </si>
  <si>
    <t>续期（不动产权证书辽2019金普新区不动产权第01930494号、海域管理号2019D21021315573，属于辽宁省发布生态红线限制开发区范围内，续期一年）</t>
  </si>
  <si>
    <t xml:space="preserve">A1  39°17′12.3100″ 122°17′32.8800″  
A2  39°17′12.5300″ 122°17′42.8300″  
A3  39°17′07.5000″ 122°17′41.8000″  
A4  39°17′09.5300″ 122°17′31.6900″  
</t>
  </si>
  <si>
    <t>王维臣</t>
  </si>
  <si>
    <t>续期（不动产权证书辽2019金普新区不动产权第01930493号、海域管理号2019D21021315531，，属于辽宁省发布生态红线限制开发区范围内，续期一年）</t>
  </si>
  <si>
    <t xml:space="preserve">A1  39°17′12.6400″ 122°16′58.9800″  
A2  39°17′13.3900″ 122°17′05.3100″  
A3  39°17′03.1500″ 122°17′06.0600″  
A4  39°17′04.2000″ 122°16′58.7800″  
</t>
  </si>
  <si>
    <t>薛殿聪</t>
  </si>
  <si>
    <t>转让、续期（原王熙明国海证2015D21021316467号）</t>
  </si>
  <si>
    <t xml:space="preserve">1  39°15′30.5800″ 122°15′07.3000″  
2  39°15′32.2000″ 122°15′14.6000″  
3  39°15′27.9200″ 122°15′16.3300″  
4  39°15′26.3600″ 122°15′09.4900″ 
</t>
  </si>
  <si>
    <t>转让、续期（原王熙明国海证2015D21021309608号）</t>
  </si>
  <si>
    <t xml:space="preserve">A1  39°15′24.3400″ 122°15′05.6400″  
A2  39°15′20.5400″ 122°15′06.7800″  
A3  39°15′17.7200″ 122°14′59.1100″  
A4  39°15′20.4700″ 122°14′55.1000″  
</t>
  </si>
  <si>
    <t>焦德权</t>
  </si>
  <si>
    <t>与原用海期限日期一致，至2023/12/31</t>
  </si>
  <si>
    <t>变更（原焦德权不动产权证书辽2019金普新区不动产权第01930535号，海域管理号2019D21021302083放弃海面，将原用海方式变更为海底养殖）</t>
  </si>
  <si>
    <t xml:space="preserve">A1  39°16′32.7500″ 122°19′44.3800″  
A2  39°16′45.3700″ 122°19′26.6000″  
A3  39°16′53.1600″ 122°19′37.8800″  
A4  39°16′49.5800″ 122°19′42.8600″  
A5  39°16′55.7300″ 122°19′53.9800″  
A6  39°16′46.8800″ 122°20′06.5000″  
</t>
  </si>
  <si>
    <t>续期（原不动产权证书辽2019金普新区不动产权第01930533号、海域管理号2019D21021313025，属于辽宁省发布生态红线限制开发区范围内，续期一年）</t>
  </si>
  <si>
    <t xml:space="preserve">A1  39°16′55.3900″ 122°16′24.4800″  
A2  39°16′58.5500″ 122°16′37.7000″  
A3  39°16′55.2200″ 122°16′39.0700″  
A4  39°16′52.6000″ 122°16′28.0600″  
</t>
  </si>
  <si>
    <t>栾玉国</t>
  </si>
  <si>
    <t>续期（原不动产权证书辽2019金普新区不动产权第01930476号、海域管理号2019D21021313016，属于辽宁省发布生态红线限制开发区范围内，续期一年）</t>
  </si>
  <si>
    <t xml:space="preserve">A1  39°17′18.2100″ 122°18′05.7600″  
A2  39°17′16.8000″ 122°18′14.4800″  
A3  39°17′13.0500″ 122°18′12.0700″  
A4  39°17′13.9700″ 122°18′03.5600″ 
</t>
  </si>
  <si>
    <t>731、732</t>
  </si>
  <si>
    <t>单峰松</t>
  </si>
  <si>
    <t>转让、续期（原邹清顺不动产权证书辽2019金普新区不动产权第01930330、0190335号，海域管理号2019D21021312949，属于辽宁省发布生态红线限制开发区范围内，续期一年）</t>
  </si>
  <si>
    <t xml:space="preserve">A1  39°16′46.6400″ 122°18′22.9300″  
A2  39°16′51.1400″ 122°18′24.9700″  
A3  39°16′50.0600″ 122°18′28.8100″  
A4  39°16′44.7800″ 122°18′27.4300″  
B1  39°16′50.3000″ 122°18′31.6900″  
B2  39°16′49.1600″ 122°18′34.8700″  
B3  39°16′44.8400″ 122°18′34.4500″  
B4  39°16′44.4800″ 122°18′29.7100″ 
</t>
  </si>
  <si>
    <t>海域使用权审核未通过申请明细表</t>
  </si>
  <si>
    <t>续期（国海证2015D21021318104号，属于辽宁省发布生态红线禁止开发区范围内，不能续期）</t>
  </si>
  <si>
    <t>原有（原大李家2010年普查登记测量成果DL2643，，属于辽宁省发布生态红线禁止开发区范围内，不能审批）</t>
  </si>
  <si>
    <t>王明颖</t>
  </si>
  <si>
    <t>原有（原已批到期，属于辽宁省发布生态红线禁止开发区范围内，不能续期）</t>
  </si>
  <si>
    <t>张成金</t>
  </si>
  <si>
    <t>原有（原批已到期，属于辽宁省发布生态红线禁止开发区范围内，不能续期）</t>
  </si>
  <si>
    <t>刘仁峰</t>
  </si>
  <si>
    <t>续期（国海证2014D21021319696号），属于辽宁省发布生态红线禁止开发区范围内，不能续期</t>
  </si>
  <si>
    <t>于永海</t>
  </si>
  <si>
    <t>续期（国海证2014D21021322192号，属于辽宁省发布生态红线禁止开发区范围内，不能续期）</t>
  </si>
  <si>
    <t>续期（国海证2015D21021300164号，属于辽宁省发布生态红线禁止开发区范围内，不能续期）</t>
  </si>
  <si>
    <t>续期（国海证2014D21021317664号，属于辽宁省发布生态红线禁止开发区范围内，不能续期）</t>
  </si>
  <si>
    <t>王振涛</t>
  </si>
  <si>
    <t>续期（国海证2014D21021321161号，属于辽宁省发布生态红线禁止开发区范围内，不能续期）</t>
  </si>
  <si>
    <t>转让、续期（原焦永乾国海证2014D21021320139号，属于辽宁省发布生态红线禁止开发区范围内，不能续期）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</si>
</sst>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6"/>
      <name val="宋体"/>
      <charset val="134"/>
    </font>
    <font>
      <sz val="6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8"/>
      <name val="Times New Roman"/>
      <charset val="0"/>
    </font>
    <font>
      <sz val="6"/>
      <color theme="1"/>
      <name val="Times New Roman"/>
      <charset val="134"/>
    </font>
    <font>
      <sz val="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30" fillId="2" borderId="6" applyNumberFormat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workbookViewId="0">
      <selection activeCell="M3" sqref="M3:M162"/>
    </sheetView>
  </sheetViews>
  <sheetFormatPr defaultColWidth="9" defaultRowHeight="13.5"/>
  <cols>
    <col min="1" max="1" width="4.875" customWidth="1"/>
    <col min="2" max="2" width="5.25" customWidth="1"/>
    <col min="3" max="5" width="7.25" customWidth="1"/>
    <col min="6" max="6" width="7.875" customWidth="1"/>
    <col min="7" max="8" width="8" customWidth="1"/>
    <col min="9" max="9" width="7.75" customWidth="1"/>
    <col min="10" max="10" width="9" style="33"/>
    <col min="11" max="11" width="16.5" customWidth="1"/>
    <col min="12" max="12" width="18.375" style="34" customWidth="1"/>
  </cols>
  <sheetData>
    <row r="1" ht="36" customHeight="1" spans="1:1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ht="33" customHeight="1" spans="1:12">
      <c r="A2" s="3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" t="s">
        <v>6</v>
      </c>
      <c r="G2" s="36" t="s">
        <v>7</v>
      </c>
      <c r="H2" s="36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6" customHeight="1" spans="1:13">
      <c r="A3" s="18">
        <v>1</v>
      </c>
      <c r="B3" s="17">
        <v>526</v>
      </c>
      <c r="C3" s="17" t="s">
        <v>13</v>
      </c>
      <c r="D3" s="17" t="s">
        <v>14</v>
      </c>
      <c r="E3" s="17" t="s">
        <v>15</v>
      </c>
      <c r="F3" s="18" t="s">
        <v>16</v>
      </c>
      <c r="G3" s="17">
        <v>21.29</v>
      </c>
      <c r="H3" s="20">
        <v>1.4193</v>
      </c>
      <c r="I3" s="21" t="s">
        <v>17</v>
      </c>
      <c r="J3" s="22" t="s">
        <v>18</v>
      </c>
      <c r="K3" s="22" t="s">
        <v>19</v>
      </c>
      <c r="L3" s="37" t="s">
        <v>20</v>
      </c>
      <c r="M3" s="1" t="str">
        <f>C3&amp;"在"&amp;D3&amp;G3&amp;"亩"&amp;E3&amp;"养殖用海项目"</f>
        <v>滕人俭在大李家21.29亩海面养殖用海项目</v>
      </c>
    </row>
    <row r="4" ht="36" customHeight="1" spans="1:13">
      <c r="A4" s="18">
        <v>2</v>
      </c>
      <c r="B4" s="17">
        <v>530</v>
      </c>
      <c r="C4" s="17" t="s">
        <v>21</v>
      </c>
      <c r="D4" s="17" t="s">
        <v>14</v>
      </c>
      <c r="E4" s="17" t="s">
        <v>15</v>
      </c>
      <c r="F4" s="18" t="s">
        <v>16</v>
      </c>
      <c r="G4" s="17">
        <v>27.14</v>
      </c>
      <c r="H4" s="20">
        <v>1.809</v>
      </c>
      <c r="I4" s="21" t="s">
        <v>17</v>
      </c>
      <c r="J4" s="22" t="s">
        <v>18</v>
      </c>
      <c r="K4" s="22" t="s">
        <v>22</v>
      </c>
      <c r="L4" s="37" t="s">
        <v>23</v>
      </c>
      <c r="M4" s="1" t="str">
        <f t="shared" ref="M4:M35" si="0">C4&amp;"在"&amp;D4&amp;G4&amp;"亩"&amp;E4&amp;"养殖用海项目"</f>
        <v>张淑英在大李家27.14亩海面养殖用海项目</v>
      </c>
    </row>
    <row r="5" ht="36" customHeight="1" spans="1:13">
      <c r="A5" s="18">
        <v>3</v>
      </c>
      <c r="B5" s="17">
        <v>540</v>
      </c>
      <c r="C5" s="17" t="s">
        <v>24</v>
      </c>
      <c r="D5" s="17" t="s">
        <v>14</v>
      </c>
      <c r="E5" s="17" t="s">
        <v>15</v>
      </c>
      <c r="F5" s="18" t="s">
        <v>16</v>
      </c>
      <c r="G5" s="17">
        <v>427.98</v>
      </c>
      <c r="H5" s="20">
        <v>28.532</v>
      </c>
      <c r="I5" s="21" t="s">
        <v>17</v>
      </c>
      <c r="J5" s="22" t="s">
        <v>18</v>
      </c>
      <c r="K5" s="22" t="s">
        <v>25</v>
      </c>
      <c r="L5" s="37" t="s">
        <v>26</v>
      </c>
      <c r="M5" s="1" t="str">
        <f t="shared" si="0"/>
        <v>王春平在大李家427.98亩海面养殖用海项目</v>
      </c>
    </row>
    <row r="6" ht="36" customHeight="1" spans="1:13">
      <c r="A6" s="18">
        <v>4</v>
      </c>
      <c r="B6" s="17">
        <v>686</v>
      </c>
      <c r="C6" s="17" t="s">
        <v>27</v>
      </c>
      <c r="D6" s="17" t="s">
        <v>14</v>
      </c>
      <c r="E6" s="17" t="s">
        <v>15</v>
      </c>
      <c r="F6" s="18" t="s">
        <v>16</v>
      </c>
      <c r="G6" s="17">
        <v>5.59</v>
      </c>
      <c r="H6" s="20">
        <v>0.373</v>
      </c>
      <c r="I6" s="21" t="s">
        <v>17</v>
      </c>
      <c r="J6" s="22" t="s">
        <v>18</v>
      </c>
      <c r="K6" s="22" t="s">
        <v>28</v>
      </c>
      <c r="L6" s="37" t="s">
        <v>29</v>
      </c>
      <c r="M6" s="1" t="str">
        <f t="shared" si="0"/>
        <v>刘文治在大李家5.59亩海面养殖用海项目</v>
      </c>
    </row>
    <row r="7" ht="36" customHeight="1" spans="1:13">
      <c r="A7" s="18">
        <v>5</v>
      </c>
      <c r="B7" s="17">
        <v>718</v>
      </c>
      <c r="C7" s="17" t="s">
        <v>30</v>
      </c>
      <c r="D7" s="17" t="s">
        <v>14</v>
      </c>
      <c r="E7" s="17" t="s">
        <v>15</v>
      </c>
      <c r="F7" s="18" t="s">
        <v>16</v>
      </c>
      <c r="G7" s="17">
        <v>2039.17</v>
      </c>
      <c r="H7" s="20">
        <v>135.9447</v>
      </c>
      <c r="I7" s="21" t="s">
        <v>17</v>
      </c>
      <c r="J7" s="22" t="s">
        <v>18</v>
      </c>
      <c r="K7" s="22" t="s">
        <v>31</v>
      </c>
      <c r="L7" s="37" t="s">
        <v>32</v>
      </c>
      <c r="M7" s="1" t="str">
        <f t="shared" si="0"/>
        <v>曹作臣在大李家2039.17亩海面养殖用海项目</v>
      </c>
    </row>
    <row r="8" ht="36" customHeight="1" spans="1:13">
      <c r="A8" s="18">
        <v>6</v>
      </c>
      <c r="B8" s="17">
        <v>719</v>
      </c>
      <c r="C8" s="17" t="s">
        <v>30</v>
      </c>
      <c r="D8" s="17" t="s">
        <v>14</v>
      </c>
      <c r="E8" s="17" t="s">
        <v>15</v>
      </c>
      <c r="F8" s="18" t="s">
        <v>16</v>
      </c>
      <c r="G8" s="17">
        <v>386.09</v>
      </c>
      <c r="H8" s="20">
        <v>25.7393</v>
      </c>
      <c r="I8" s="21" t="s">
        <v>17</v>
      </c>
      <c r="J8" s="22" t="s">
        <v>18</v>
      </c>
      <c r="K8" s="22" t="s">
        <v>33</v>
      </c>
      <c r="L8" s="37" t="s">
        <v>34</v>
      </c>
      <c r="M8" s="1" t="str">
        <f t="shared" si="0"/>
        <v>曹作臣在大李家386.09亩海面养殖用海项目</v>
      </c>
    </row>
    <row r="9" ht="36" customHeight="1" spans="1:13">
      <c r="A9" s="18">
        <v>7</v>
      </c>
      <c r="B9" s="17">
        <v>459</v>
      </c>
      <c r="C9" s="17" t="s">
        <v>35</v>
      </c>
      <c r="D9" s="17" t="s">
        <v>36</v>
      </c>
      <c r="E9" s="17" t="s">
        <v>37</v>
      </c>
      <c r="F9" s="18" t="s">
        <v>16</v>
      </c>
      <c r="G9" s="17">
        <v>519.96</v>
      </c>
      <c r="H9" s="20">
        <v>34.6638</v>
      </c>
      <c r="I9" s="21" t="s">
        <v>38</v>
      </c>
      <c r="J9" s="22" t="s">
        <v>39</v>
      </c>
      <c r="K9" s="22" t="s">
        <v>40</v>
      </c>
      <c r="L9" s="37" t="s">
        <v>41</v>
      </c>
      <c r="M9" s="1" t="str">
        <f t="shared" si="0"/>
        <v>王永庆、王永杰在大魏家519.96亩海底养殖用海项目</v>
      </c>
    </row>
    <row r="10" ht="36" customHeight="1" spans="1:13">
      <c r="A10" s="18">
        <v>8</v>
      </c>
      <c r="B10" s="17">
        <v>539</v>
      </c>
      <c r="C10" s="17" t="s">
        <v>42</v>
      </c>
      <c r="D10" s="17" t="s">
        <v>36</v>
      </c>
      <c r="E10" s="17" t="s">
        <v>43</v>
      </c>
      <c r="F10" s="18" t="s">
        <v>16</v>
      </c>
      <c r="G10" s="17">
        <v>34.42</v>
      </c>
      <c r="H10" s="20">
        <v>2.2946</v>
      </c>
      <c r="I10" s="21" t="s">
        <v>44</v>
      </c>
      <c r="J10" s="22" t="s">
        <v>39</v>
      </c>
      <c r="K10" s="22" t="s">
        <v>45</v>
      </c>
      <c r="L10" s="37" t="s">
        <v>46</v>
      </c>
      <c r="M10" s="1" t="str">
        <f t="shared" si="0"/>
        <v>崔世民在大魏家34.42亩海面海底养殖用海项目</v>
      </c>
    </row>
    <row r="11" ht="36" customHeight="1" spans="1:13">
      <c r="A11" s="18">
        <v>9</v>
      </c>
      <c r="B11" s="17">
        <v>478</v>
      </c>
      <c r="C11" s="17" t="s">
        <v>47</v>
      </c>
      <c r="D11" s="17" t="s">
        <v>48</v>
      </c>
      <c r="E11" s="17" t="s">
        <v>43</v>
      </c>
      <c r="F11" s="18" t="s">
        <v>16</v>
      </c>
      <c r="G11" s="17">
        <v>21.25</v>
      </c>
      <c r="H11" s="20">
        <v>1.4169</v>
      </c>
      <c r="I11" s="21" t="s">
        <v>44</v>
      </c>
      <c r="J11" s="22" t="s">
        <v>18</v>
      </c>
      <c r="K11" s="22" t="s">
        <v>49</v>
      </c>
      <c r="L11" s="37" t="s">
        <v>50</v>
      </c>
      <c r="M11" s="1" t="str">
        <f t="shared" si="0"/>
        <v>王杰在登沙河21.25亩海面海底养殖用海项目</v>
      </c>
    </row>
    <row r="12" ht="36" customHeight="1" spans="1:13">
      <c r="A12" s="18">
        <v>10</v>
      </c>
      <c r="B12" s="17">
        <v>537</v>
      </c>
      <c r="C12" s="17" t="s">
        <v>51</v>
      </c>
      <c r="D12" s="17" t="s">
        <v>48</v>
      </c>
      <c r="E12" s="17" t="s">
        <v>43</v>
      </c>
      <c r="F12" s="18" t="s">
        <v>16</v>
      </c>
      <c r="G12" s="17">
        <v>10</v>
      </c>
      <c r="H12" s="20">
        <v>0.6667</v>
      </c>
      <c r="I12" s="21" t="s">
        <v>44</v>
      </c>
      <c r="J12" s="22" t="s">
        <v>18</v>
      </c>
      <c r="K12" s="22" t="s">
        <v>52</v>
      </c>
      <c r="L12" s="37" t="s">
        <v>53</v>
      </c>
      <c r="M12" s="1" t="str">
        <f t="shared" si="0"/>
        <v>梁勋在登沙河10亩海面海底养殖用海项目</v>
      </c>
    </row>
    <row r="13" ht="36" customHeight="1" spans="1:13">
      <c r="A13" s="18">
        <v>11</v>
      </c>
      <c r="B13" s="17">
        <v>538</v>
      </c>
      <c r="C13" s="17" t="s">
        <v>54</v>
      </c>
      <c r="D13" s="17" t="s">
        <v>48</v>
      </c>
      <c r="E13" s="17" t="s">
        <v>37</v>
      </c>
      <c r="F13" s="18" t="s">
        <v>16</v>
      </c>
      <c r="G13" s="17">
        <v>22.8</v>
      </c>
      <c r="H13" s="20">
        <v>1.5197</v>
      </c>
      <c r="I13" s="21" t="s">
        <v>38</v>
      </c>
      <c r="J13" s="22" t="s">
        <v>18</v>
      </c>
      <c r="K13" s="29" t="s">
        <v>55</v>
      </c>
      <c r="L13" s="37" t="s">
        <v>56</v>
      </c>
      <c r="M13" s="1" t="str">
        <f t="shared" si="0"/>
        <v>李传松在登沙河22.8亩海底养殖用海项目</v>
      </c>
    </row>
    <row r="14" ht="36" customHeight="1" spans="1:13">
      <c r="A14" s="18">
        <v>12</v>
      </c>
      <c r="B14" s="17">
        <v>706</v>
      </c>
      <c r="C14" s="17" t="s">
        <v>57</v>
      </c>
      <c r="D14" s="17" t="s">
        <v>48</v>
      </c>
      <c r="E14" s="17" t="s">
        <v>37</v>
      </c>
      <c r="F14" s="18" t="s">
        <v>16</v>
      </c>
      <c r="G14" s="17">
        <v>34.07</v>
      </c>
      <c r="H14" s="20">
        <v>2.2713</v>
      </c>
      <c r="I14" s="21" t="s">
        <v>38</v>
      </c>
      <c r="J14" s="22" t="s">
        <v>18</v>
      </c>
      <c r="K14" s="22" t="s">
        <v>58</v>
      </c>
      <c r="L14" s="37" t="s">
        <v>59</v>
      </c>
      <c r="M14" s="1" t="str">
        <f t="shared" si="0"/>
        <v>王吉顺在登沙河34.07亩海底养殖用海项目</v>
      </c>
    </row>
    <row r="15" ht="36" customHeight="1" spans="1:13">
      <c r="A15" s="18">
        <v>13</v>
      </c>
      <c r="B15" s="17">
        <v>722</v>
      </c>
      <c r="C15" s="17" t="s">
        <v>60</v>
      </c>
      <c r="D15" s="17" t="s">
        <v>48</v>
      </c>
      <c r="E15" s="17" t="s">
        <v>15</v>
      </c>
      <c r="F15" s="18" t="s">
        <v>16</v>
      </c>
      <c r="G15" s="17">
        <v>31.75</v>
      </c>
      <c r="H15" s="20">
        <v>2.1167</v>
      </c>
      <c r="I15" s="21" t="s">
        <v>17</v>
      </c>
      <c r="J15" s="22" t="s">
        <v>18</v>
      </c>
      <c r="K15" s="22" t="s">
        <v>61</v>
      </c>
      <c r="L15" s="37" t="s">
        <v>62</v>
      </c>
      <c r="M15" s="1" t="str">
        <f t="shared" si="0"/>
        <v>刁玉良在登沙河31.75亩海面养殖用海项目</v>
      </c>
    </row>
    <row r="16" ht="36" customHeight="1" spans="1:13">
      <c r="A16" s="18">
        <v>14</v>
      </c>
      <c r="B16" s="6">
        <v>729</v>
      </c>
      <c r="C16" s="6" t="s">
        <v>63</v>
      </c>
      <c r="D16" s="6" t="s">
        <v>48</v>
      </c>
      <c r="E16" s="6" t="s">
        <v>15</v>
      </c>
      <c r="F16" s="6" t="s">
        <v>16</v>
      </c>
      <c r="G16" s="6">
        <v>35.53</v>
      </c>
      <c r="H16" s="6"/>
      <c r="I16" s="26" t="s">
        <v>17</v>
      </c>
      <c r="J16" s="17" t="s">
        <v>18</v>
      </c>
      <c r="K16" s="27" t="s">
        <v>64</v>
      </c>
      <c r="L16" s="37" t="s">
        <v>65</v>
      </c>
      <c r="M16" s="1" t="str">
        <f t="shared" si="0"/>
        <v>王帅在登沙河35.53亩海面养殖用海项目</v>
      </c>
    </row>
    <row r="17" ht="36" customHeight="1" spans="1:13">
      <c r="A17" s="18">
        <v>15</v>
      </c>
      <c r="B17" s="17">
        <v>543</v>
      </c>
      <c r="C17" s="17" t="s">
        <v>66</v>
      </c>
      <c r="D17" s="17" t="s">
        <v>67</v>
      </c>
      <c r="E17" s="17" t="s">
        <v>37</v>
      </c>
      <c r="F17" s="18" t="s">
        <v>16</v>
      </c>
      <c r="G17" s="17">
        <v>1129.35</v>
      </c>
      <c r="H17" s="20">
        <v>75.29</v>
      </c>
      <c r="I17" s="21" t="s">
        <v>38</v>
      </c>
      <c r="J17" s="22" t="s">
        <v>68</v>
      </c>
      <c r="K17" s="22" t="s">
        <v>69</v>
      </c>
      <c r="L17" s="37" t="s">
        <v>70</v>
      </c>
      <c r="M17" s="1" t="str">
        <f t="shared" si="0"/>
        <v>大连普湾经济区管理委员会在复州湾1129.35亩海底养殖用海项目</v>
      </c>
    </row>
    <row r="18" ht="36" customHeight="1" spans="1:13">
      <c r="A18" s="18">
        <v>16</v>
      </c>
      <c r="B18" s="17">
        <v>544</v>
      </c>
      <c r="C18" s="17" t="s">
        <v>66</v>
      </c>
      <c r="D18" s="17" t="s">
        <v>67</v>
      </c>
      <c r="E18" s="17" t="s">
        <v>37</v>
      </c>
      <c r="F18" s="18" t="s">
        <v>16</v>
      </c>
      <c r="G18" s="17">
        <v>436.35</v>
      </c>
      <c r="H18" s="20">
        <v>29.09</v>
      </c>
      <c r="I18" s="21" t="s">
        <v>38</v>
      </c>
      <c r="J18" s="22" t="s">
        <v>68</v>
      </c>
      <c r="K18" s="22" t="s">
        <v>69</v>
      </c>
      <c r="L18" s="37" t="s">
        <v>71</v>
      </c>
      <c r="M18" s="1" t="str">
        <f t="shared" si="0"/>
        <v>大连普湾经济区管理委员会在复州湾436.35亩海底养殖用海项目</v>
      </c>
    </row>
    <row r="19" ht="36" customHeight="1" spans="1:13">
      <c r="A19" s="18">
        <v>17</v>
      </c>
      <c r="B19" s="17">
        <v>545</v>
      </c>
      <c r="C19" s="17" t="s">
        <v>66</v>
      </c>
      <c r="D19" s="17" t="s">
        <v>67</v>
      </c>
      <c r="E19" s="17" t="s">
        <v>37</v>
      </c>
      <c r="F19" s="18" t="s">
        <v>16</v>
      </c>
      <c r="G19" s="17">
        <v>2674.5</v>
      </c>
      <c r="H19" s="20">
        <v>178.3</v>
      </c>
      <c r="I19" s="21" t="s">
        <v>38</v>
      </c>
      <c r="J19" s="22" t="s">
        <v>68</v>
      </c>
      <c r="K19" s="22" t="s">
        <v>69</v>
      </c>
      <c r="L19" s="37" t="s">
        <v>72</v>
      </c>
      <c r="M19" s="1" t="str">
        <f t="shared" si="0"/>
        <v>大连普湾经济区管理委员会在复州湾2674.5亩海底养殖用海项目</v>
      </c>
    </row>
    <row r="20" ht="36" customHeight="1" spans="1:13">
      <c r="A20" s="18">
        <v>18</v>
      </c>
      <c r="B20" s="17">
        <v>546</v>
      </c>
      <c r="C20" s="17" t="s">
        <v>66</v>
      </c>
      <c r="D20" s="17" t="s">
        <v>67</v>
      </c>
      <c r="E20" s="17" t="s">
        <v>37</v>
      </c>
      <c r="F20" s="18" t="s">
        <v>16</v>
      </c>
      <c r="G20" s="17">
        <v>323.25</v>
      </c>
      <c r="H20" s="20">
        <v>21.55</v>
      </c>
      <c r="I20" s="21" t="s">
        <v>38</v>
      </c>
      <c r="J20" s="22" t="s">
        <v>68</v>
      </c>
      <c r="K20" s="22" t="s">
        <v>69</v>
      </c>
      <c r="L20" s="37" t="s">
        <v>73</v>
      </c>
      <c r="M20" s="1" t="str">
        <f t="shared" si="0"/>
        <v>大连普湾经济区管理委员会在复州湾323.25亩海底养殖用海项目</v>
      </c>
    </row>
    <row r="21" ht="36" customHeight="1" spans="1:13">
      <c r="A21" s="18">
        <v>19</v>
      </c>
      <c r="B21" s="17">
        <v>547</v>
      </c>
      <c r="C21" s="17" t="s">
        <v>66</v>
      </c>
      <c r="D21" s="17" t="s">
        <v>67</v>
      </c>
      <c r="E21" s="17" t="s">
        <v>37</v>
      </c>
      <c r="F21" s="18" t="s">
        <v>16</v>
      </c>
      <c r="G21" s="17">
        <v>375.3</v>
      </c>
      <c r="H21" s="20">
        <v>25.02</v>
      </c>
      <c r="I21" s="21" t="s">
        <v>38</v>
      </c>
      <c r="J21" s="22" t="s">
        <v>68</v>
      </c>
      <c r="K21" s="22" t="s">
        <v>69</v>
      </c>
      <c r="L21" s="37" t="s">
        <v>74</v>
      </c>
      <c r="M21" s="1" t="str">
        <f t="shared" si="0"/>
        <v>大连普湾经济区管理委员会在复州湾375.3亩海底养殖用海项目</v>
      </c>
    </row>
    <row r="22" ht="36" customHeight="1" spans="1:13">
      <c r="A22" s="18">
        <v>20</v>
      </c>
      <c r="B22" s="17">
        <v>548</v>
      </c>
      <c r="C22" s="17" t="s">
        <v>66</v>
      </c>
      <c r="D22" s="17" t="s">
        <v>67</v>
      </c>
      <c r="E22" s="17" t="s">
        <v>37</v>
      </c>
      <c r="F22" s="18" t="s">
        <v>16</v>
      </c>
      <c r="G22" s="17">
        <v>450</v>
      </c>
      <c r="H22" s="20">
        <v>30</v>
      </c>
      <c r="I22" s="21" t="s">
        <v>38</v>
      </c>
      <c r="J22" s="22" t="s">
        <v>68</v>
      </c>
      <c r="K22" s="22" t="s">
        <v>69</v>
      </c>
      <c r="L22" s="37" t="s">
        <v>75</v>
      </c>
      <c r="M22" s="1" t="str">
        <f t="shared" si="0"/>
        <v>大连普湾经济区管理委员会在复州湾450亩海底养殖用海项目</v>
      </c>
    </row>
    <row r="23" ht="36" customHeight="1" spans="1:13">
      <c r="A23" s="18">
        <v>21</v>
      </c>
      <c r="B23" s="17">
        <v>549</v>
      </c>
      <c r="C23" s="17" t="s">
        <v>66</v>
      </c>
      <c r="D23" s="17" t="s">
        <v>67</v>
      </c>
      <c r="E23" s="17" t="s">
        <v>37</v>
      </c>
      <c r="F23" s="18" t="s">
        <v>16</v>
      </c>
      <c r="G23" s="17">
        <v>344.4</v>
      </c>
      <c r="H23" s="20">
        <v>22.96</v>
      </c>
      <c r="I23" s="21" t="s">
        <v>38</v>
      </c>
      <c r="J23" s="22" t="s">
        <v>68</v>
      </c>
      <c r="K23" s="22" t="s">
        <v>69</v>
      </c>
      <c r="L23" s="37" t="s">
        <v>76</v>
      </c>
      <c r="M23" s="1" t="str">
        <f t="shared" si="0"/>
        <v>大连普湾经济区管理委员会在复州湾344.4亩海底养殖用海项目</v>
      </c>
    </row>
    <row r="24" ht="36" customHeight="1" spans="1:13">
      <c r="A24" s="18">
        <v>22</v>
      </c>
      <c r="B24" s="17">
        <v>550</v>
      </c>
      <c r="C24" s="17" t="s">
        <v>66</v>
      </c>
      <c r="D24" s="17" t="s">
        <v>67</v>
      </c>
      <c r="E24" s="17" t="s">
        <v>37</v>
      </c>
      <c r="F24" s="18" t="s">
        <v>16</v>
      </c>
      <c r="G24" s="17">
        <v>352.35</v>
      </c>
      <c r="H24" s="20">
        <v>23.49</v>
      </c>
      <c r="I24" s="21" t="s">
        <v>38</v>
      </c>
      <c r="J24" s="22" t="s">
        <v>68</v>
      </c>
      <c r="K24" s="22" t="s">
        <v>69</v>
      </c>
      <c r="L24" s="37" t="s">
        <v>77</v>
      </c>
      <c r="M24" s="1" t="str">
        <f t="shared" si="0"/>
        <v>大连普湾经济区管理委员会在复州湾352.35亩海底养殖用海项目</v>
      </c>
    </row>
    <row r="25" ht="36" customHeight="1" spans="1:13">
      <c r="A25" s="18">
        <v>23</v>
      </c>
      <c r="B25" s="17">
        <v>551</v>
      </c>
      <c r="C25" s="17" t="s">
        <v>66</v>
      </c>
      <c r="D25" s="17" t="s">
        <v>67</v>
      </c>
      <c r="E25" s="17" t="s">
        <v>37</v>
      </c>
      <c r="F25" s="18" t="s">
        <v>16</v>
      </c>
      <c r="G25" s="17">
        <v>434.1</v>
      </c>
      <c r="H25" s="20">
        <v>28.94</v>
      </c>
      <c r="I25" s="21" t="s">
        <v>38</v>
      </c>
      <c r="J25" s="22" t="s">
        <v>68</v>
      </c>
      <c r="K25" s="22" t="s">
        <v>69</v>
      </c>
      <c r="L25" s="37" t="s">
        <v>78</v>
      </c>
      <c r="M25" s="1" t="str">
        <f t="shared" si="0"/>
        <v>大连普湾经济区管理委员会在复州湾434.1亩海底养殖用海项目</v>
      </c>
    </row>
    <row r="26" ht="36" customHeight="1" spans="1:13">
      <c r="A26" s="18">
        <v>24</v>
      </c>
      <c r="B26" s="17">
        <v>552</v>
      </c>
      <c r="C26" s="17" t="s">
        <v>66</v>
      </c>
      <c r="D26" s="17" t="s">
        <v>67</v>
      </c>
      <c r="E26" s="17" t="s">
        <v>37</v>
      </c>
      <c r="F26" s="18" t="s">
        <v>16</v>
      </c>
      <c r="G26" s="17">
        <v>449.4</v>
      </c>
      <c r="H26" s="20">
        <v>29.96</v>
      </c>
      <c r="I26" s="21" t="s">
        <v>38</v>
      </c>
      <c r="J26" s="22" t="s">
        <v>68</v>
      </c>
      <c r="K26" s="22" t="s">
        <v>69</v>
      </c>
      <c r="L26" s="37" t="s">
        <v>79</v>
      </c>
      <c r="M26" s="1" t="str">
        <f t="shared" si="0"/>
        <v>大连普湾经济区管理委员会在复州湾449.4亩海底养殖用海项目</v>
      </c>
    </row>
    <row r="27" ht="36" customHeight="1" spans="1:13">
      <c r="A27" s="18">
        <v>25</v>
      </c>
      <c r="B27" s="17">
        <v>553</v>
      </c>
      <c r="C27" s="17" t="s">
        <v>66</v>
      </c>
      <c r="D27" s="17" t="s">
        <v>67</v>
      </c>
      <c r="E27" s="17" t="s">
        <v>37</v>
      </c>
      <c r="F27" s="18" t="s">
        <v>16</v>
      </c>
      <c r="G27" s="17">
        <v>445.8</v>
      </c>
      <c r="H27" s="20">
        <v>29.72</v>
      </c>
      <c r="I27" s="21" t="s">
        <v>38</v>
      </c>
      <c r="J27" s="22" t="s">
        <v>68</v>
      </c>
      <c r="K27" s="22" t="s">
        <v>69</v>
      </c>
      <c r="L27" s="37" t="s">
        <v>80</v>
      </c>
      <c r="M27" s="1" t="str">
        <f t="shared" si="0"/>
        <v>大连普湾经济区管理委员会在复州湾445.8亩海底养殖用海项目</v>
      </c>
    </row>
    <row r="28" ht="36" customHeight="1" spans="1:13">
      <c r="A28" s="18">
        <v>26</v>
      </c>
      <c r="B28" s="17">
        <v>554</v>
      </c>
      <c r="C28" s="17" t="s">
        <v>66</v>
      </c>
      <c r="D28" s="17" t="s">
        <v>67</v>
      </c>
      <c r="E28" s="17" t="s">
        <v>37</v>
      </c>
      <c r="F28" s="18" t="s">
        <v>16</v>
      </c>
      <c r="G28" s="17">
        <v>440.4</v>
      </c>
      <c r="H28" s="20">
        <v>29.36</v>
      </c>
      <c r="I28" s="21" t="s">
        <v>38</v>
      </c>
      <c r="J28" s="22" t="s">
        <v>68</v>
      </c>
      <c r="K28" s="22" t="s">
        <v>69</v>
      </c>
      <c r="L28" s="37" t="s">
        <v>81</v>
      </c>
      <c r="M28" s="1" t="str">
        <f t="shared" si="0"/>
        <v>大连普湾经济区管理委员会在复州湾440.4亩海底养殖用海项目</v>
      </c>
    </row>
    <row r="29" ht="36" customHeight="1" spans="1:13">
      <c r="A29" s="18">
        <v>27</v>
      </c>
      <c r="B29" s="17">
        <v>555</v>
      </c>
      <c r="C29" s="17" t="s">
        <v>66</v>
      </c>
      <c r="D29" s="17" t="s">
        <v>67</v>
      </c>
      <c r="E29" s="17" t="s">
        <v>37</v>
      </c>
      <c r="F29" s="18" t="s">
        <v>16</v>
      </c>
      <c r="G29" s="17">
        <v>444.75</v>
      </c>
      <c r="H29" s="20">
        <v>29.65</v>
      </c>
      <c r="I29" s="21" t="s">
        <v>38</v>
      </c>
      <c r="J29" s="22" t="s">
        <v>68</v>
      </c>
      <c r="K29" s="22" t="s">
        <v>69</v>
      </c>
      <c r="L29" s="37" t="s">
        <v>82</v>
      </c>
      <c r="M29" s="1" t="str">
        <f t="shared" si="0"/>
        <v>大连普湾经济区管理委员会在复州湾444.75亩海底养殖用海项目</v>
      </c>
    </row>
    <row r="30" ht="36" customHeight="1" spans="1:13">
      <c r="A30" s="18">
        <v>28</v>
      </c>
      <c r="B30" s="17">
        <v>556</v>
      </c>
      <c r="C30" s="17" t="s">
        <v>66</v>
      </c>
      <c r="D30" s="17" t="s">
        <v>67</v>
      </c>
      <c r="E30" s="17" t="s">
        <v>37</v>
      </c>
      <c r="F30" s="18" t="s">
        <v>16</v>
      </c>
      <c r="G30" s="17">
        <v>444.3</v>
      </c>
      <c r="H30" s="20">
        <v>29.62</v>
      </c>
      <c r="I30" s="21" t="s">
        <v>38</v>
      </c>
      <c r="J30" s="22" t="s">
        <v>68</v>
      </c>
      <c r="K30" s="22" t="s">
        <v>69</v>
      </c>
      <c r="L30" s="37" t="s">
        <v>83</v>
      </c>
      <c r="M30" s="1" t="str">
        <f t="shared" si="0"/>
        <v>大连普湾经济区管理委员会在复州湾444.3亩海底养殖用海项目</v>
      </c>
    </row>
    <row r="31" ht="36" customHeight="1" spans="1:13">
      <c r="A31" s="18">
        <v>29</v>
      </c>
      <c r="B31" s="17">
        <v>557</v>
      </c>
      <c r="C31" s="17" t="s">
        <v>66</v>
      </c>
      <c r="D31" s="17" t="s">
        <v>67</v>
      </c>
      <c r="E31" s="17" t="s">
        <v>37</v>
      </c>
      <c r="F31" s="18" t="s">
        <v>16</v>
      </c>
      <c r="G31" s="17">
        <v>442.35</v>
      </c>
      <c r="H31" s="20">
        <v>29.49</v>
      </c>
      <c r="I31" s="21" t="s">
        <v>38</v>
      </c>
      <c r="J31" s="22" t="s">
        <v>68</v>
      </c>
      <c r="K31" s="22" t="s">
        <v>69</v>
      </c>
      <c r="L31" s="37" t="s">
        <v>84</v>
      </c>
      <c r="M31" s="1" t="str">
        <f t="shared" si="0"/>
        <v>大连普湾经济区管理委员会在复州湾442.35亩海底养殖用海项目</v>
      </c>
    </row>
    <row r="32" ht="36" customHeight="1" spans="1:13">
      <c r="A32" s="18">
        <v>30</v>
      </c>
      <c r="B32" s="17">
        <v>558</v>
      </c>
      <c r="C32" s="17" t="s">
        <v>66</v>
      </c>
      <c r="D32" s="17" t="s">
        <v>67</v>
      </c>
      <c r="E32" s="17" t="s">
        <v>37</v>
      </c>
      <c r="F32" s="18" t="s">
        <v>16</v>
      </c>
      <c r="G32" s="17">
        <v>216.15</v>
      </c>
      <c r="H32" s="20">
        <v>14.41</v>
      </c>
      <c r="I32" s="21" t="s">
        <v>38</v>
      </c>
      <c r="J32" s="22" t="s">
        <v>68</v>
      </c>
      <c r="K32" s="22" t="s">
        <v>69</v>
      </c>
      <c r="L32" s="37" t="s">
        <v>85</v>
      </c>
      <c r="M32" s="1" t="str">
        <f t="shared" si="0"/>
        <v>大连普湾经济区管理委员会在复州湾216.15亩海底养殖用海项目</v>
      </c>
    </row>
    <row r="33" ht="36" customHeight="1" spans="1:13">
      <c r="A33" s="18">
        <v>31</v>
      </c>
      <c r="B33" s="17">
        <v>559</v>
      </c>
      <c r="C33" s="17" t="s">
        <v>66</v>
      </c>
      <c r="D33" s="17" t="s">
        <v>67</v>
      </c>
      <c r="E33" s="17" t="s">
        <v>37</v>
      </c>
      <c r="F33" s="18" t="s">
        <v>16</v>
      </c>
      <c r="G33" s="17">
        <v>436.05</v>
      </c>
      <c r="H33" s="20">
        <v>29.07</v>
      </c>
      <c r="I33" s="21" t="s">
        <v>38</v>
      </c>
      <c r="J33" s="22" t="s">
        <v>68</v>
      </c>
      <c r="K33" s="22" t="s">
        <v>69</v>
      </c>
      <c r="L33" s="37" t="s">
        <v>86</v>
      </c>
      <c r="M33" s="1" t="str">
        <f t="shared" si="0"/>
        <v>大连普湾经济区管理委员会在复州湾436.05亩海底养殖用海项目</v>
      </c>
    </row>
    <row r="34" ht="36" customHeight="1" spans="1:13">
      <c r="A34" s="18">
        <v>32</v>
      </c>
      <c r="B34" s="17">
        <v>560</v>
      </c>
      <c r="C34" s="17" t="s">
        <v>66</v>
      </c>
      <c r="D34" s="17" t="s">
        <v>67</v>
      </c>
      <c r="E34" s="17" t="s">
        <v>37</v>
      </c>
      <c r="F34" s="18" t="s">
        <v>16</v>
      </c>
      <c r="G34" s="17">
        <v>442.95</v>
      </c>
      <c r="H34" s="20">
        <v>29.53</v>
      </c>
      <c r="I34" s="21" t="s">
        <v>38</v>
      </c>
      <c r="J34" s="22" t="s">
        <v>68</v>
      </c>
      <c r="K34" s="22" t="s">
        <v>69</v>
      </c>
      <c r="L34" s="37" t="s">
        <v>87</v>
      </c>
      <c r="M34" s="1" t="str">
        <f t="shared" si="0"/>
        <v>大连普湾经济区管理委员会在复州湾442.95亩海底养殖用海项目</v>
      </c>
    </row>
    <row r="35" ht="36" customHeight="1" spans="1:13">
      <c r="A35" s="18">
        <v>33</v>
      </c>
      <c r="B35" s="17">
        <v>561</v>
      </c>
      <c r="C35" s="17" t="s">
        <v>66</v>
      </c>
      <c r="D35" s="17" t="s">
        <v>67</v>
      </c>
      <c r="E35" s="17" t="s">
        <v>37</v>
      </c>
      <c r="F35" s="18" t="s">
        <v>16</v>
      </c>
      <c r="G35" s="17">
        <v>435.6</v>
      </c>
      <c r="H35" s="20">
        <v>29.04</v>
      </c>
      <c r="I35" s="21" t="s">
        <v>38</v>
      </c>
      <c r="J35" s="22" t="s">
        <v>68</v>
      </c>
      <c r="K35" s="22" t="s">
        <v>69</v>
      </c>
      <c r="L35" s="37" t="s">
        <v>88</v>
      </c>
      <c r="M35" s="1" t="str">
        <f t="shared" si="0"/>
        <v>大连普湾经济区管理委员会在复州湾435.6亩海底养殖用海项目</v>
      </c>
    </row>
    <row r="36" ht="36" customHeight="1" spans="1:13">
      <c r="A36" s="18">
        <v>34</v>
      </c>
      <c r="B36" s="17">
        <v>562</v>
      </c>
      <c r="C36" s="17" t="s">
        <v>66</v>
      </c>
      <c r="D36" s="17" t="s">
        <v>67</v>
      </c>
      <c r="E36" s="17" t="s">
        <v>37</v>
      </c>
      <c r="F36" s="18" t="s">
        <v>16</v>
      </c>
      <c r="G36" s="17">
        <v>254.55</v>
      </c>
      <c r="H36" s="20">
        <v>16.97</v>
      </c>
      <c r="I36" s="21" t="s">
        <v>38</v>
      </c>
      <c r="J36" s="22" t="s">
        <v>68</v>
      </c>
      <c r="K36" s="22" t="s">
        <v>69</v>
      </c>
      <c r="L36" s="37" t="s">
        <v>89</v>
      </c>
      <c r="M36" s="1" t="str">
        <f t="shared" ref="M36:M67" si="1">C36&amp;"在"&amp;D36&amp;G36&amp;"亩"&amp;E36&amp;"养殖用海项目"</f>
        <v>大连普湾经济区管理委员会在复州湾254.55亩海底养殖用海项目</v>
      </c>
    </row>
    <row r="37" ht="36" customHeight="1" spans="1:13">
      <c r="A37" s="18">
        <v>35</v>
      </c>
      <c r="B37" s="17">
        <v>563</v>
      </c>
      <c r="C37" s="17" t="s">
        <v>66</v>
      </c>
      <c r="D37" s="17" t="s">
        <v>67</v>
      </c>
      <c r="E37" s="17" t="s">
        <v>37</v>
      </c>
      <c r="F37" s="18" t="s">
        <v>16</v>
      </c>
      <c r="G37" s="17">
        <v>11.31</v>
      </c>
      <c r="H37" s="20">
        <v>0.754</v>
      </c>
      <c r="I37" s="21" t="s">
        <v>38</v>
      </c>
      <c r="J37" s="22" t="s">
        <v>68</v>
      </c>
      <c r="K37" s="22" t="s">
        <v>69</v>
      </c>
      <c r="L37" s="37" t="s">
        <v>90</v>
      </c>
      <c r="M37" s="1" t="str">
        <f t="shared" si="1"/>
        <v>大连普湾经济区管理委员会在复州湾11.31亩海底养殖用海项目</v>
      </c>
    </row>
    <row r="38" ht="36" customHeight="1" spans="1:13">
      <c r="A38" s="18">
        <v>36</v>
      </c>
      <c r="B38" s="17">
        <v>564</v>
      </c>
      <c r="C38" s="17" t="s">
        <v>66</v>
      </c>
      <c r="D38" s="17" t="s">
        <v>67</v>
      </c>
      <c r="E38" s="17" t="s">
        <v>91</v>
      </c>
      <c r="F38" s="18" t="s">
        <v>16</v>
      </c>
      <c r="G38" s="17">
        <v>223.78</v>
      </c>
      <c r="H38" s="20">
        <v>14.919</v>
      </c>
      <c r="I38" s="21" t="s">
        <v>92</v>
      </c>
      <c r="J38" s="22" t="s">
        <v>68</v>
      </c>
      <c r="K38" s="22" t="s">
        <v>69</v>
      </c>
      <c r="L38" s="37" t="s">
        <v>93</v>
      </c>
      <c r="M38" s="1" t="str">
        <f t="shared" si="1"/>
        <v>大连普湾经济区管理委员会在复州湾223.78亩围海养殖用海项目</v>
      </c>
    </row>
    <row r="39" ht="36" customHeight="1" spans="1:13">
      <c r="A39" s="18">
        <v>37</v>
      </c>
      <c r="B39" s="17">
        <v>565</v>
      </c>
      <c r="C39" s="17" t="s">
        <v>66</v>
      </c>
      <c r="D39" s="17" t="s">
        <v>67</v>
      </c>
      <c r="E39" s="17" t="s">
        <v>91</v>
      </c>
      <c r="F39" s="18" t="s">
        <v>16</v>
      </c>
      <c r="G39" s="17">
        <v>43.91</v>
      </c>
      <c r="H39" s="20">
        <v>2.927</v>
      </c>
      <c r="I39" s="21" t="s">
        <v>92</v>
      </c>
      <c r="J39" s="22" t="s">
        <v>68</v>
      </c>
      <c r="K39" s="22" t="s">
        <v>69</v>
      </c>
      <c r="L39" s="37" t="s">
        <v>94</v>
      </c>
      <c r="M39" s="1" t="str">
        <f t="shared" si="1"/>
        <v>大连普湾经济区管理委员会在复州湾43.91亩围海养殖用海项目</v>
      </c>
    </row>
    <row r="40" ht="36" customHeight="1" spans="1:13">
      <c r="A40" s="18">
        <v>38</v>
      </c>
      <c r="B40" s="17">
        <v>566</v>
      </c>
      <c r="C40" s="17" t="s">
        <v>66</v>
      </c>
      <c r="D40" s="17" t="s">
        <v>67</v>
      </c>
      <c r="E40" s="17" t="s">
        <v>91</v>
      </c>
      <c r="F40" s="18" t="s">
        <v>16</v>
      </c>
      <c r="G40" s="17">
        <v>75.72</v>
      </c>
      <c r="H40" s="20">
        <v>5.048</v>
      </c>
      <c r="I40" s="21" t="s">
        <v>92</v>
      </c>
      <c r="J40" s="22" t="s">
        <v>68</v>
      </c>
      <c r="K40" s="22" t="s">
        <v>69</v>
      </c>
      <c r="L40" s="37" t="s">
        <v>95</v>
      </c>
      <c r="M40" s="1" t="str">
        <f t="shared" si="1"/>
        <v>大连普湾经济区管理委员会在复州湾75.72亩围海养殖用海项目</v>
      </c>
    </row>
    <row r="41" ht="36" customHeight="1" spans="1:13">
      <c r="A41" s="18">
        <v>39</v>
      </c>
      <c r="B41" s="17">
        <v>567</v>
      </c>
      <c r="C41" s="17" t="s">
        <v>66</v>
      </c>
      <c r="D41" s="17" t="s">
        <v>67</v>
      </c>
      <c r="E41" s="17" t="s">
        <v>91</v>
      </c>
      <c r="F41" s="18" t="s">
        <v>16</v>
      </c>
      <c r="G41" s="17">
        <v>144.72</v>
      </c>
      <c r="H41" s="20">
        <v>9.648</v>
      </c>
      <c r="I41" s="21" t="s">
        <v>92</v>
      </c>
      <c r="J41" s="22" t="s">
        <v>68</v>
      </c>
      <c r="K41" s="22" t="s">
        <v>69</v>
      </c>
      <c r="L41" s="37" t="s">
        <v>96</v>
      </c>
      <c r="M41" s="1" t="str">
        <f t="shared" si="1"/>
        <v>大连普湾经济区管理委员会在复州湾144.72亩围海养殖用海项目</v>
      </c>
    </row>
    <row r="42" ht="36" customHeight="1" spans="1:13">
      <c r="A42" s="18">
        <v>40</v>
      </c>
      <c r="B42" s="17">
        <v>568</v>
      </c>
      <c r="C42" s="17" t="s">
        <v>66</v>
      </c>
      <c r="D42" s="17" t="s">
        <v>67</v>
      </c>
      <c r="E42" s="17" t="s">
        <v>91</v>
      </c>
      <c r="F42" s="18" t="s">
        <v>16</v>
      </c>
      <c r="G42" s="17">
        <v>188.73</v>
      </c>
      <c r="H42" s="20">
        <v>12.582</v>
      </c>
      <c r="I42" s="21" t="s">
        <v>92</v>
      </c>
      <c r="J42" s="22" t="s">
        <v>68</v>
      </c>
      <c r="K42" s="22" t="s">
        <v>69</v>
      </c>
      <c r="L42" s="37" t="s">
        <v>97</v>
      </c>
      <c r="M42" s="1" t="str">
        <f t="shared" si="1"/>
        <v>大连普湾经济区管理委员会在复州湾188.73亩围海养殖用海项目</v>
      </c>
    </row>
    <row r="43" ht="36" customHeight="1" spans="1:13">
      <c r="A43" s="18">
        <v>41</v>
      </c>
      <c r="B43" s="17">
        <v>569</v>
      </c>
      <c r="C43" s="17" t="s">
        <v>66</v>
      </c>
      <c r="D43" s="17" t="s">
        <v>67</v>
      </c>
      <c r="E43" s="17" t="s">
        <v>91</v>
      </c>
      <c r="F43" s="18" t="s">
        <v>16</v>
      </c>
      <c r="G43" s="17">
        <v>54.75</v>
      </c>
      <c r="H43" s="20">
        <v>3.65</v>
      </c>
      <c r="I43" s="21" t="s">
        <v>92</v>
      </c>
      <c r="J43" s="22" t="s">
        <v>68</v>
      </c>
      <c r="K43" s="22" t="s">
        <v>69</v>
      </c>
      <c r="L43" s="37" t="s">
        <v>98</v>
      </c>
      <c r="M43" s="1" t="str">
        <f t="shared" si="1"/>
        <v>大连普湾经济区管理委员会在复州湾54.75亩围海养殖用海项目</v>
      </c>
    </row>
    <row r="44" ht="36" customHeight="1" spans="1:13">
      <c r="A44" s="18">
        <v>42</v>
      </c>
      <c r="B44" s="17">
        <v>570</v>
      </c>
      <c r="C44" s="17" t="s">
        <v>66</v>
      </c>
      <c r="D44" s="17" t="s">
        <v>67</v>
      </c>
      <c r="E44" s="17" t="s">
        <v>91</v>
      </c>
      <c r="F44" s="18" t="s">
        <v>16</v>
      </c>
      <c r="G44" s="17">
        <v>34.6</v>
      </c>
      <c r="H44" s="20">
        <v>2.307</v>
      </c>
      <c r="I44" s="21" t="s">
        <v>92</v>
      </c>
      <c r="J44" s="22" t="s">
        <v>68</v>
      </c>
      <c r="K44" s="22" t="s">
        <v>69</v>
      </c>
      <c r="L44" s="37" t="s">
        <v>99</v>
      </c>
      <c r="M44" s="1" t="str">
        <f t="shared" si="1"/>
        <v>大连普湾经济区管理委员会在复州湾34.6亩围海养殖用海项目</v>
      </c>
    </row>
    <row r="45" ht="36" customHeight="1" spans="1:13">
      <c r="A45" s="18">
        <v>43</v>
      </c>
      <c r="B45" s="17">
        <v>571</v>
      </c>
      <c r="C45" s="17" t="s">
        <v>66</v>
      </c>
      <c r="D45" s="17" t="s">
        <v>67</v>
      </c>
      <c r="E45" s="17" t="s">
        <v>91</v>
      </c>
      <c r="F45" s="18" t="s">
        <v>16</v>
      </c>
      <c r="G45" s="17">
        <v>29.55</v>
      </c>
      <c r="H45" s="20">
        <v>1.97</v>
      </c>
      <c r="I45" s="21" t="s">
        <v>92</v>
      </c>
      <c r="J45" s="22" t="s">
        <v>68</v>
      </c>
      <c r="K45" s="22" t="s">
        <v>69</v>
      </c>
      <c r="L45" s="37" t="s">
        <v>100</v>
      </c>
      <c r="M45" s="1" t="str">
        <f t="shared" si="1"/>
        <v>大连普湾经济区管理委员会在复州湾29.55亩围海养殖用海项目</v>
      </c>
    </row>
    <row r="46" ht="36" customHeight="1" spans="1:13">
      <c r="A46" s="18">
        <v>44</v>
      </c>
      <c r="B46" s="17">
        <v>572</v>
      </c>
      <c r="C46" s="17" t="s">
        <v>66</v>
      </c>
      <c r="D46" s="17" t="s">
        <v>67</v>
      </c>
      <c r="E46" s="17" t="s">
        <v>91</v>
      </c>
      <c r="F46" s="18" t="s">
        <v>16</v>
      </c>
      <c r="G46" s="17">
        <v>30.1</v>
      </c>
      <c r="H46" s="20">
        <v>2.007</v>
      </c>
      <c r="I46" s="21" t="s">
        <v>92</v>
      </c>
      <c r="J46" s="22" t="s">
        <v>68</v>
      </c>
      <c r="K46" s="22" t="s">
        <v>69</v>
      </c>
      <c r="L46" s="37" t="s">
        <v>101</v>
      </c>
      <c r="M46" s="1" t="str">
        <f t="shared" si="1"/>
        <v>大连普湾经济区管理委员会在复州湾30.1亩围海养殖用海项目</v>
      </c>
    </row>
    <row r="47" ht="36" customHeight="1" spans="1:13">
      <c r="A47" s="18">
        <v>45</v>
      </c>
      <c r="B47" s="17">
        <v>573</v>
      </c>
      <c r="C47" s="17" t="s">
        <v>66</v>
      </c>
      <c r="D47" s="17" t="s">
        <v>67</v>
      </c>
      <c r="E47" s="17" t="s">
        <v>91</v>
      </c>
      <c r="F47" s="18" t="s">
        <v>16</v>
      </c>
      <c r="G47" s="17">
        <v>118.23</v>
      </c>
      <c r="H47" s="20">
        <v>7.882</v>
      </c>
      <c r="I47" s="21" t="s">
        <v>92</v>
      </c>
      <c r="J47" s="22" t="s">
        <v>68</v>
      </c>
      <c r="K47" s="22" t="s">
        <v>69</v>
      </c>
      <c r="L47" s="37" t="s">
        <v>102</v>
      </c>
      <c r="M47" s="1" t="str">
        <f t="shared" si="1"/>
        <v>大连普湾经济区管理委员会在复州湾118.23亩围海养殖用海项目</v>
      </c>
    </row>
    <row r="48" ht="36" customHeight="1" spans="1:13">
      <c r="A48" s="18">
        <v>46</v>
      </c>
      <c r="B48" s="17">
        <v>574</v>
      </c>
      <c r="C48" s="17" t="s">
        <v>66</v>
      </c>
      <c r="D48" s="17" t="s">
        <v>67</v>
      </c>
      <c r="E48" s="17" t="s">
        <v>91</v>
      </c>
      <c r="F48" s="18" t="s">
        <v>16</v>
      </c>
      <c r="G48" s="17">
        <v>52.1</v>
      </c>
      <c r="H48" s="20">
        <v>3.473</v>
      </c>
      <c r="I48" s="21" t="s">
        <v>92</v>
      </c>
      <c r="J48" s="22" t="s">
        <v>68</v>
      </c>
      <c r="K48" s="22" t="s">
        <v>69</v>
      </c>
      <c r="L48" s="37" t="s">
        <v>103</v>
      </c>
      <c r="M48" s="1" t="str">
        <f t="shared" si="1"/>
        <v>大连普湾经济区管理委员会在复州湾52.1亩围海养殖用海项目</v>
      </c>
    </row>
    <row r="49" ht="36" customHeight="1" spans="1:13">
      <c r="A49" s="18">
        <v>47</v>
      </c>
      <c r="B49" s="17">
        <v>575</v>
      </c>
      <c r="C49" s="17" t="s">
        <v>66</v>
      </c>
      <c r="D49" s="17" t="s">
        <v>67</v>
      </c>
      <c r="E49" s="17" t="s">
        <v>91</v>
      </c>
      <c r="F49" s="18" t="s">
        <v>16</v>
      </c>
      <c r="G49" s="17">
        <v>119.91</v>
      </c>
      <c r="H49" s="20">
        <v>7.994</v>
      </c>
      <c r="I49" s="21" t="s">
        <v>92</v>
      </c>
      <c r="J49" s="22" t="s">
        <v>68</v>
      </c>
      <c r="K49" s="22" t="s">
        <v>69</v>
      </c>
      <c r="L49" s="37" t="s">
        <v>104</v>
      </c>
      <c r="M49" s="1" t="str">
        <f t="shared" si="1"/>
        <v>大连普湾经济区管理委员会在复州湾119.91亩围海养殖用海项目</v>
      </c>
    </row>
    <row r="50" ht="36" customHeight="1" spans="1:13">
      <c r="A50" s="18">
        <v>48</v>
      </c>
      <c r="B50" s="17">
        <v>576</v>
      </c>
      <c r="C50" s="17" t="s">
        <v>66</v>
      </c>
      <c r="D50" s="17" t="s">
        <v>67</v>
      </c>
      <c r="E50" s="17" t="s">
        <v>91</v>
      </c>
      <c r="F50" s="18" t="s">
        <v>16</v>
      </c>
      <c r="G50" s="17">
        <v>176.77</v>
      </c>
      <c r="H50" s="20">
        <v>11.785</v>
      </c>
      <c r="I50" s="21" t="s">
        <v>92</v>
      </c>
      <c r="J50" s="22" t="s">
        <v>68</v>
      </c>
      <c r="K50" s="22" t="s">
        <v>69</v>
      </c>
      <c r="L50" s="37" t="s">
        <v>105</v>
      </c>
      <c r="M50" s="1" t="str">
        <f t="shared" si="1"/>
        <v>大连普湾经济区管理委员会在复州湾176.77亩围海养殖用海项目</v>
      </c>
    </row>
    <row r="51" ht="36" customHeight="1" spans="1:13">
      <c r="A51" s="18">
        <v>49</v>
      </c>
      <c r="B51" s="17">
        <v>577</v>
      </c>
      <c r="C51" s="17" t="s">
        <v>66</v>
      </c>
      <c r="D51" s="17" t="s">
        <v>67</v>
      </c>
      <c r="E51" s="17" t="s">
        <v>91</v>
      </c>
      <c r="F51" s="18" t="s">
        <v>16</v>
      </c>
      <c r="G51" s="17">
        <v>11.13</v>
      </c>
      <c r="H51" s="20">
        <v>0.742</v>
      </c>
      <c r="I51" s="21" t="s">
        <v>92</v>
      </c>
      <c r="J51" s="22" t="s">
        <v>68</v>
      </c>
      <c r="K51" s="22" t="s">
        <v>69</v>
      </c>
      <c r="L51" s="37" t="s">
        <v>106</v>
      </c>
      <c r="M51" s="1" t="str">
        <f t="shared" si="1"/>
        <v>大连普湾经济区管理委员会在复州湾11.13亩围海养殖用海项目</v>
      </c>
    </row>
    <row r="52" ht="36" customHeight="1" spans="1:13">
      <c r="A52" s="18">
        <v>50</v>
      </c>
      <c r="B52" s="17">
        <v>578</v>
      </c>
      <c r="C52" s="17" t="s">
        <v>66</v>
      </c>
      <c r="D52" s="17" t="s">
        <v>67</v>
      </c>
      <c r="E52" s="17" t="s">
        <v>91</v>
      </c>
      <c r="F52" s="18" t="s">
        <v>16</v>
      </c>
      <c r="G52" s="17">
        <v>150.91</v>
      </c>
      <c r="H52" s="20">
        <v>10.061</v>
      </c>
      <c r="I52" s="21" t="s">
        <v>92</v>
      </c>
      <c r="J52" s="22" t="s">
        <v>68</v>
      </c>
      <c r="K52" s="22" t="s">
        <v>69</v>
      </c>
      <c r="L52" s="37" t="s">
        <v>107</v>
      </c>
      <c r="M52" s="1" t="str">
        <f t="shared" si="1"/>
        <v>大连普湾经济区管理委员会在复州湾150.91亩围海养殖用海项目</v>
      </c>
    </row>
    <row r="53" ht="36" customHeight="1" spans="1:13">
      <c r="A53" s="18">
        <v>51</v>
      </c>
      <c r="B53" s="17">
        <v>579</v>
      </c>
      <c r="C53" s="17" t="s">
        <v>66</v>
      </c>
      <c r="D53" s="17" t="s">
        <v>67</v>
      </c>
      <c r="E53" s="17" t="s">
        <v>91</v>
      </c>
      <c r="F53" s="18" t="s">
        <v>16</v>
      </c>
      <c r="G53" s="17">
        <v>17.2</v>
      </c>
      <c r="H53" s="20">
        <v>1.147</v>
      </c>
      <c r="I53" s="21" t="s">
        <v>92</v>
      </c>
      <c r="J53" s="22" t="s">
        <v>68</v>
      </c>
      <c r="K53" s="22" t="s">
        <v>69</v>
      </c>
      <c r="L53" s="37" t="s">
        <v>108</v>
      </c>
      <c r="M53" s="1" t="str">
        <f t="shared" si="1"/>
        <v>大连普湾经济区管理委员会在复州湾17.2亩围海养殖用海项目</v>
      </c>
    </row>
    <row r="54" ht="36" customHeight="1" spans="1:13">
      <c r="A54" s="18">
        <v>52</v>
      </c>
      <c r="B54" s="17">
        <v>580</v>
      </c>
      <c r="C54" s="17" t="s">
        <v>66</v>
      </c>
      <c r="D54" s="17" t="s">
        <v>67</v>
      </c>
      <c r="E54" s="17" t="s">
        <v>91</v>
      </c>
      <c r="F54" s="18" t="s">
        <v>16</v>
      </c>
      <c r="G54" s="17">
        <v>62.35</v>
      </c>
      <c r="H54" s="20">
        <v>4.157</v>
      </c>
      <c r="I54" s="21" t="s">
        <v>92</v>
      </c>
      <c r="J54" s="22" t="s">
        <v>68</v>
      </c>
      <c r="K54" s="22" t="s">
        <v>69</v>
      </c>
      <c r="L54" s="37" t="s">
        <v>109</v>
      </c>
      <c r="M54" s="1" t="str">
        <f t="shared" si="1"/>
        <v>大连普湾经济区管理委员会在复州湾62.35亩围海养殖用海项目</v>
      </c>
    </row>
    <row r="55" ht="36" customHeight="1" spans="1:13">
      <c r="A55" s="18">
        <v>53</v>
      </c>
      <c r="B55" s="17">
        <v>581</v>
      </c>
      <c r="C55" s="17" t="s">
        <v>66</v>
      </c>
      <c r="D55" s="17" t="s">
        <v>67</v>
      </c>
      <c r="E55" s="17" t="s">
        <v>91</v>
      </c>
      <c r="F55" s="18" t="s">
        <v>16</v>
      </c>
      <c r="G55" s="17">
        <v>16.36</v>
      </c>
      <c r="H55" s="20">
        <v>1.091</v>
      </c>
      <c r="I55" s="21" t="s">
        <v>92</v>
      </c>
      <c r="J55" s="22" t="s">
        <v>68</v>
      </c>
      <c r="K55" s="22" t="s">
        <v>69</v>
      </c>
      <c r="L55" s="37" t="s">
        <v>110</v>
      </c>
      <c r="M55" s="1" t="str">
        <f t="shared" si="1"/>
        <v>大连普湾经济区管理委员会在复州湾16.36亩围海养殖用海项目</v>
      </c>
    </row>
    <row r="56" ht="36" customHeight="1" spans="1:13">
      <c r="A56" s="18">
        <v>54</v>
      </c>
      <c r="B56" s="17">
        <v>582</v>
      </c>
      <c r="C56" s="17" t="s">
        <v>66</v>
      </c>
      <c r="D56" s="17" t="s">
        <v>67</v>
      </c>
      <c r="E56" s="17" t="s">
        <v>91</v>
      </c>
      <c r="F56" s="18" t="s">
        <v>16</v>
      </c>
      <c r="G56" s="17">
        <v>12.33</v>
      </c>
      <c r="H56" s="20">
        <v>0.822</v>
      </c>
      <c r="I56" s="21" t="s">
        <v>92</v>
      </c>
      <c r="J56" s="22" t="s">
        <v>68</v>
      </c>
      <c r="K56" s="22" t="s">
        <v>69</v>
      </c>
      <c r="L56" s="37" t="s">
        <v>111</v>
      </c>
      <c r="M56" s="1" t="str">
        <f t="shared" si="1"/>
        <v>大连普湾经济区管理委员会在复州湾12.33亩围海养殖用海项目</v>
      </c>
    </row>
    <row r="57" ht="36" customHeight="1" spans="1:13">
      <c r="A57" s="18">
        <v>55</v>
      </c>
      <c r="B57" s="17">
        <v>583</v>
      </c>
      <c r="C57" s="17" t="s">
        <v>66</v>
      </c>
      <c r="D57" s="17" t="s">
        <v>67</v>
      </c>
      <c r="E57" s="17" t="s">
        <v>91</v>
      </c>
      <c r="F57" s="18" t="s">
        <v>16</v>
      </c>
      <c r="G57" s="17">
        <v>74.03</v>
      </c>
      <c r="H57" s="20">
        <v>4.935</v>
      </c>
      <c r="I57" s="21" t="s">
        <v>92</v>
      </c>
      <c r="J57" s="22" t="s">
        <v>68</v>
      </c>
      <c r="K57" s="22" t="s">
        <v>69</v>
      </c>
      <c r="L57" s="37" t="s">
        <v>112</v>
      </c>
      <c r="M57" s="1" t="str">
        <f t="shared" si="1"/>
        <v>大连普湾经济区管理委员会在复州湾74.03亩围海养殖用海项目</v>
      </c>
    </row>
    <row r="58" ht="36" customHeight="1" spans="1:13">
      <c r="A58" s="18">
        <v>56</v>
      </c>
      <c r="B58" s="17">
        <v>584</v>
      </c>
      <c r="C58" s="17" t="s">
        <v>66</v>
      </c>
      <c r="D58" s="17" t="s">
        <v>67</v>
      </c>
      <c r="E58" s="17" t="s">
        <v>91</v>
      </c>
      <c r="F58" s="18" t="s">
        <v>16</v>
      </c>
      <c r="G58" s="17">
        <v>192.2</v>
      </c>
      <c r="H58" s="20">
        <v>12.813</v>
      </c>
      <c r="I58" s="21" t="s">
        <v>92</v>
      </c>
      <c r="J58" s="22" t="s">
        <v>68</v>
      </c>
      <c r="K58" s="22" t="s">
        <v>69</v>
      </c>
      <c r="L58" s="37" t="s">
        <v>113</v>
      </c>
      <c r="M58" s="1" t="str">
        <f t="shared" si="1"/>
        <v>大连普湾经济区管理委员会在复州湾192.2亩围海养殖用海项目</v>
      </c>
    </row>
    <row r="59" ht="36" customHeight="1" spans="1:13">
      <c r="A59" s="18">
        <v>57</v>
      </c>
      <c r="B59" s="17">
        <v>585</v>
      </c>
      <c r="C59" s="17" t="s">
        <v>66</v>
      </c>
      <c r="D59" s="17" t="s">
        <v>67</v>
      </c>
      <c r="E59" s="17" t="s">
        <v>91</v>
      </c>
      <c r="F59" s="18" t="s">
        <v>16</v>
      </c>
      <c r="G59" s="17">
        <v>5.72</v>
      </c>
      <c r="H59" s="20">
        <v>0.381</v>
      </c>
      <c r="I59" s="21" t="s">
        <v>92</v>
      </c>
      <c r="J59" s="22" t="s">
        <v>68</v>
      </c>
      <c r="K59" s="22" t="s">
        <v>69</v>
      </c>
      <c r="L59" s="37" t="s">
        <v>114</v>
      </c>
      <c r="M59" s="1" t="str">
        <f t="shared" si="1"/>
        <v>大连普湾经济区管理委员会在复州湾5.72亩围海养殖用海项目</v>
      </c>
    </row>
    <row r="60" ht="36" customHeight="1" spans="1:13">
      <c r="A60" s="18">
        <v>58</v>
      </c>
      <c r="B60" s="17">
        <v>586</v>
      </c>
      <c r="C60" s="17" t="s">
        <v>66</v>
      </c>
      <c r="D60" s="17" t="s">
        <v>67</v>
      </c>
      <c r="E60" s="17" t="s">
        <v>91</v>
      </c>
      <c r="F60" s="18" t="s">
        <v>16</v>
      </c>
      <c r="G60" s="17">
        <v>7.15</v>
      </c>
      <c r="H60" s="20">
        <v>0.477</v>
      </c>
      <c r="I60" s="21" t="s">
        <v>92</v>
      </c>
      <c r="J60" s="22" t="s">
        <v>68</v>
      </c>
      <c r="K60" s="22" t="s">
        <v>69</v>
      </c>
      <c r="L60" s="37" t="s">
        <v>115</v>
      </c>
      <c r="M60" s="1" t="str">
        <f t="shared" si="1"/>
        <v>大连普湾经济区管理委员会在复州湾7.15亩围海养殖用海项目</v>
      </c>
    </row>
    <row r="61" ht="36" customHeight="1" spans="1:13">
      <c r="A61" s="18">
        <v>59</v>
      </c>
      <c r="B61" s="17">
        <v>587</v>
      </c>
      <c r="C61" s="17" t="s">
        <v>66</v>
      </c>
      <c r="D61" s="17" t="s">
        <v>67</v>
      </c>
      <c r="E61" s="17" t="s">
        <v>91</v>
      </c>
      <c r="F61" s="18" t="s">
        <v>16</v>
      </c>
      <c r="G61" s="17">
        <v>16.78</v>
      </c>
      <c r="H61" s="20">
        <v>1.119</v>
      </c>
      <c r="I61" s="21" t="s">
        <v>92</v>
      </c>
      <c r="J61" s="22" t="s">
        <v>68</v>
      </c>
      <c r="K61" s="22" t="s">
        <v>69</v>
      </c>
      <c r="L61" s="37" t="s">
        <v>116</v>
      </c>
      <c r="M61" s="1" t="str">
        <f t="shared" si="1"/>
        <v>大连普湾经济区管理委员会在复州湾16.78亩围海养殖用海项目</v>
      </c>
    </row>
    <row r="62" ht="36" customHeight="1" spans="1:13">
      <c r="A62" s="18">
        <v>60</v>
      </c>
      <c r="B62" s="17">
        <v>588</v>
      </c>
      <c r="C62" s="17" t="s">
        <v>66</v>
      </c>
      <c r="D62" s="17" t="s">
        <v>67</v>
      </c>
      <c r="E62" s="17" t="s">
        <v>91</v>
      </c>
      <c r="F62" s="18" t="s">
        <v>16</v>
      </c>
      <c r="G62" s="17">
        <v>19.87</v>
      </c>
      <c r="H62" s="20">
        <v>1.325</v>
      </c>
      <c r="I62" s="21" t="s">
        <v>92</v>
      </c>
      <c r="J62" s="22" t="s">
        <v>68</v>
      </c>
      <c r="K62" s="22" t="s">
        <v>69</v>
      </c>
      <c r="L62" s="37" t="s">
        <v>117</v>
      </c>
      <c r="M62" s="1" t="str">
        <f t="shared" si="1"/>
        <v>大连普湾经济区管理委员会在复州湾19.87亩围海养殖用海项目</v>
      </c>
    </row>
    <row r="63" ht="36" customHeight="1" spans="1:13">
      <c r="A63" s="18">
        <v>61</v>
      </c>
      <c r="B63" s="17">
        <v>589</v>
      </c>
      <c r="C63" s="17" t="s">
        <v>66</v>
      </c>
      <c r="D63" s="17" t="s">
        <v>67</v>
      </c>
      <c r="E63" s="17" t="s">
        <v>91</v>
      </c>
      <c r="F63" s="18" t="s">
        <v>16</v>
      </c>
      <c r="G63" s="17">
        <v>3.74</v>
      </c>
      <c r="H63" s="20">
        <v>0.249</v>
      </c>
      <c r="I63" s="21" t="s">
        <v>92</v>
      </c>
      <c r="J63" s="22" t="s">
        <v>68</v>
      </c>
      <c r="K63" s="22" t="s">
        <v>69</v>
      </c>
      <c r="L63" s="37" t="s">
        <v>118</v>
      </c>
      <c r="M63" s="1" t="str">
        <f t="shared" si="1"/>
        <v>大连普湾经济区管理委员会在复州湾3.74亩围海养殖用海项目</v>
      </c>
    </row>
    <row r="64" ht="36" customHeight="1" spans="1:13">
      <c r="A64" s="18">
        <v>62</v>
      </c>
      <c r="B64" s="17">
        <v>590</v>
      </c>
      <c r="C64" s="17" t="s">
        <v>66</v>
      </c>
      <c r="D64" s="17" t="s">
        <v>67</v>
      </c>
      <c r="E64" s="17" t="s">
        <v>91</v>
      </c>
      <c r="F64" s="18" t="s">
        <v>16</v>
      </c>
      <c r="G64" s="17">
        <v>13.46</v>
      </c>
      <c r="H64" s="20">
        <v>0.897</v>
      </c>
      <c r="I64" s="21" t="s">
        <v>92</v>
      </c>
      <c r="J64" s="22" t="s">
        <v>68</v>
      </c>
      <c r="K64" s="22" t="s">
        <v>69</v>
      </c>
      <c r="L64" s="37" t="s">
        <v>119</v>
      </c>
      <c r="M64" s="1" t="str">
        <f t="shared" si="1"/>
        <v>大连普湾经济区管理委员会在复州湾13.46亩围海养殖用海项目</v>
      </c>
    </row>
    <row r="65" ht="36" customHeight="1" spans="1:13">
      <c r="A65" s="18">
        <v>63</v>
      </c>
      <c r="B65" s="17">
        <v>591</v>
      </c>
      <c r="C65" s="17" t="s">
        <v>66</v>
      </c>
      <c r="D65" s="17" t="s">
        <v>67</v>
      </c>
      <c r="E65" s="17" t="s">
        <v>91</v>
      </c>
      <c r="F65" s="18" t="s">
        <v>16</v>
      </c>
      <c r="G65" s="17">
        <v>92.01</v>
      </c>
      <c r="H65" s="20">
        <v>6.134</v>
      </c>
      <c r="I65" s="21" t="s">
        <v>92</v>
      </c>
      <c r="J65" s="22" t="s">
        <v>68</v>
      </c>
      <c r="K65" s="22" t="s">
        <v>69</v>
      </c>
      <c r="L65" s="37" t="s">
        <v>120</v>
      </c>
      <c r="M65" s="1" t="str">
        <f t="shared" si="1"/>
        <v>大连普湾经济区管理委员会在复州湾92.01亩围海养殖用海项目</v>
      </c>
    </row>
    <row r="66" ht="36" customHeight="1" spans="1:13">
      <c r="A66" s="18">
        <v>64</v>
      </c>
      <c r="B66" s="17">
        <v>592</v>
      </c>
      <c r="C66" s="17" t="s">
        <v>66</v>
      </c>
      <c r="D66" s="17" t="s">
        <v>67</v>
      </c>
      <c r="E66" s="17" t="s">
        <v>91</v>
      </c>
      <c r="F66" s="18" t="s">
        <v>16</v>
      </c>
      <c r="G66" s="17">
        <v>246.96</v>
      </c>
      <c r="H66" s="20">
        <v>16.464</v>
      </c>
      <c r="I66" s="21" t="s">
        <v>92</v>
      </c>
      <c r="J66" s="22" t="s">
        <v>68</v>
      </c>
      <c r="K66" s="22" t="s">
        <v>69</v>
      </c>
      <c r="L66" s="37" t="s">
        <v>121</v>
      </c>
      <c r="M66" s="1" t="str">
        <f t="shared" si="1"/>
        <v>大连普湾经济区管理委员会在复州湾246.96亩围海养殖用海项目</v>
      </c>
    </row>
    <row r="67" ht="36" customHeight="1" spans="1:13">
      <c r="A67" s="18">
        <v>65</v>
      </c>
      <c r="B67" s="17">
        <v>593</v>
      </c>
      <c r="C67" s="17" t="s">
        <v>66</v>
      </c>
      <c r="D67" s="17" t="s">
        <v>67</v>
      </c>
      <c r="E67" s="17" t="s">
        <v>91</v>
      </c>
      <c r="F67" s="18" t="s">
        <v>16</v>
      </c>
      <c r="G67" s="17">
        <v>14.45</v>
      </c>
      <c r="H67" s="20">
        <v>0.963</v>
      </c>
      <c r="I67" s="21" t="s">
        <v>92</v>
      </c>
      <c r="J67" s="22" t="s">
        <v>68</v>
      </c>
      <c r="K67" s="22" t="s">
        <v>69</v>
      </c>
      <c r="L67" s="37" t="s">
        <v>122</v>
      </c>
      <c r="M67" s="1" t="str">
        <f t="shared" si="1"/>
        <v>大连普湾经济区管理委员会在复州湾14.45亩围海养殖用海项目</v>
      </c>
    </row>
    <row r="68" ht="36" customHeight="1" spans="1:13">
      <c r="A68" s="18">
        <v>66</v>
      </c>
      <c r="B68" s="17">
        <v>594</v>
      </c>
      <c r="C68" s="17" t="s">
        <v>66</v>
      </c>
      <c r="D68" s="17" t="s">
        <v>67</v>
      </c>
      <c r="E68" s="17" t="s">
        <v>91</v>
      </c>
      <c r="F68" s="18" t="s">
        <v>16</v>
      </c>
      <c r="G68" s="17">
        <v>11.56</v>
      </c>
      <c r="H68" s="20">
        <v>0.771</v>
      </c>
      <c r="I68" s="21" t="s">
        <v>92</v>
      </c>
      <c r="J68" s="22" t="s">
        <v>68</v>
      </c>
      <c r="K68" s="22" t="s">
        <v>69</v>
      </c>
      <c r="L68" s="37" t="s">
        <v>123</v>
      </c>
      <c r="M68" s="1" t="str">
        <f t="shared" ref="M68:M99" si="2">C68&amp;"在"&amp;D68&amp;G68&amp;"亩"&amp;E68&amp;"养殖用海项目"</f>
        <v>大连普湾经济区管理委员会在复州湾11.56亩围海养殖用海项目</v>
      </c>
    </row>
    <row r="69" ht="36" customHeight="1" spans="1:13">
      <c r="A69" s="18">
        <v>67</v>
      </c>
      <c r="B69" s="17">
        <v>595</v>
      </c>
      <c r="C69" s="17" t="s">
        <v>66</v>
      </c>
      <c r="D69" s="17" t="s">
        <v>67</v>
      </c>
      <c r="E69" s="17" t="s">
        <v>91</v>
      </c>
      <c r="F69" s="18" t="s">
        <v>16</v>
      </c>
      <c r="G69" s="17">
        <v>14.78</v>
      </c>
      <c r="H69" s="20">
        <v>0.985</v>
      </c>
      <c r="I69" s="21" t="s">
        <v>92</v>
      </c>
      <c r="J69" s="22" t="s">
        <v>68</v>
      </c>
      <c r="K69" s="22" t="s">
        <v>69</v>
      </c>
      <c r="L69" s="37" t="s">
        <v>124</v>
      </c>
      <c r="M69" s="1" t="str">
        <f t="shared" si="2"/>
        <v>大连普湾经济区管理委员会在复州湾14.78亩围海养殖用海项目</v>
      </c>
    </row>
    <row r="70" ht="36" customHeight="1" spans="1:13">
      <c r="A70" s="18">
        <v>68</v>
      </c>
      <c r="B70" s="17">
        <v>596</v>
      </c>
      <c r="C70" s="17" t="s">
        <v>66</v>
      </c>
      <c r="D70" s="17" t="s">
        <v>67</v>
      </c>
      <c r="E70" s="17" t="s">
        <v>91</v>
      </c>
      <c r="F70" s="18" t="s">
        <v>16</v>
      </c>
      <c r="G70" s="17">
        <v>106.41</v>
      </c>
      <c r="H70" s="20">
        <v>7.094</v>
      </c>
      <c r="I70" s="21" t="s">
        <v>92</v>
      </c>
      <c r="J70" s="22" t="s">
        <v>68</v>
      </c>
      <c r="K70" s="22" t="s">
        <v>69</v>
      </c>
      <c r="L70" s="37" t="s">
        <v>125</v>
      </c>
      <c r="M70" s="1" t="str">
        <f t="shared" si="2"/>
        <v>大连普湾经济区管理委员会在复州湾106.41亩围海养殖用海项目</v>
      </c>
    </row>
    <row r="71" ht="36" customHeight="1" spans="1:13">
      <c r="A71" s="18">
        <v>69</v>
      </c>
      <c r="B71" s="17">
        <v>597</v>
      </c>
      <c r="C71" s="17" t="s">
        <v>66</v>
      </c>
      <c r="D71" s="17" t="s">
        <v>67</v>
      </c>
      <c r="E71" s="17" t="s">
        <v>91</v>
      </c>
      <c r="F71" s="18" t="s">
        <v>16</v>
      </c>
      <c r="G71" s="17">
        <v>14.9</v>
      </c>
      <c r="H71" s="20">
        <v>0.993</v>
      </c>
      <c r="I71" s="21" t="s">
        <v>92</v>
      </c>
      <c r="J71" s="22" t="s">
        <v>68</v>
      </c>
      <c r="K71" s="22" t="s">
        <v>69</v>
      </c>
      <c r="L71" s="37" t="s">
        <v>126</v>
      </c>
      <c r="M71" s="1" t="str">
        <f t="shared" si="2"/>
        <v>大连普湾经济区管理委员会在复州湾14.9亩围海养殖用海项目</v>
      </c>
    </row>
    <row r="72" ht="36" customHeight="1" spans="1:13">
      <c r="A72" s="18">
        <v>70</v>
      </c>
      <c r="B72" s="17">
        <v>598</v>
      </c>
      <c r="C72" s="17" t="s">
        <v>66</v>
      </c>
      <c r="D72" s="17" t="s">
        <v>67</v>
      </c>
      <c r="E72" s="17" t="s">
        <v>91</v>
      </c>
      <c r="F72" s="18" t="s">
        <v>16</v>
      </c>
      <c r="G72" s="17">
        <v>44.84</v>
      </c>
      <c r="H72" s="20">
        <v>2.989</v>
      </c>
      <c r="I72" s="21" t="s">
        <v>92</v>
      </c>
      <c r="J72" s="22" t="s">
        <v>68</v>
      </c>
      <c r="K72" s="22" t="s">
        <v>69</v>
      </c>
      <c r="L72" s="37" t="s">
        <v>127</v>
      </c>
      <c r="M72" s="1" t="str">
        <f t="shared" si="2"/>
        <v>大连普湾经济区管理委员会在复州湾44.84亩围海养殖用海项目</v>
      </c>
    </row>
    <row r="73" ht="36" customHeight="1" spans="1:13">
      <c r="A73" s="18">
        <v>71</v>
      </c>
      <c r="B73" s="17">
        <v>599</v>
      </c>
      <c r="C73" s="17" t="s">
        <v>66</v>
      </c>
      <c r="D73" s="17" t="s">
        <v>67</v>
      </c>
      <c r="E73" s="17" t="s">
        <v>91</v>
      </c>
      <c r="F73" s="18" t="s">
        <v>16</v>
      </c>
      <c r="G73" s="17">
        <v>11.76</v>
      </c>
      <c r="H73" s="20">
        <v>0.784</v>
      </c>
      <c r="I73" s="21" t="s">
        <v>92</v>
      </c>
      <c r="J73" s="22" t="s">
        <v>68</v>
      </c>
      <c r="K73" s="22" t="s">
        <v>69</v>
      </c>
      <c r="L73" s="37" t="s">
        <v>128</v>
      </c>
      <c r="M73" s="1" t="str">
        <f t="shared" si="2"/>
        <v>大连普湾经济区管理委员会在复州湾11.76亩围海养殖用海项目</v>
      </c>
    </row>
    <row r="74" ht="36" customHeight="1" spans="1:13">
      <c r="A74" s="18">
        <v>72</v>
      </c>
      <c r="B74" s="17">
        <v>600</v>
      </c>
      <c r="C74" s="17" t="s">
        <v>66</v>
      </c>
      <c r="D74" s="17" t="s">
        <v>67</v>
      </c>
      <c r="E74" s="17" t="s">
        <v>91</v>
      </c>
      <c r="F74" s="18" t="s">
        <v>16</v>
      </c>
      <c r="G74" s="17">
        <v>253.07</v>
      </c>
      <c r="H74" s="20">
        <v>16.871</v>
      </c>
      <c r="I74" s="21" t="s">
        <v>92</v>
      </c>
      <c r="J74" s="22" t="s">
        <v>68</v>
      </c>
      <c r="K74" s="22" t="s">
        <v>69</v>
      </c>
      <c r="L74" s="37" t="s">
        <v>129</v>
      </c>
      <c r="M74" s="1" t="str">
        <f t="shared" si="2"/>
        <v>大连普湾经济区管理委员会在复州湾253.07亩围海养殖用海项目</v>
      </c>
    </row>
    <row r="75" ht="36" customHeight="1" spans="1:13">
      <c r="A75" s="18">
        <v>73</v>
      </c>
      <c r="B75" s="17">
        <v>601</v>
      </c>
      <c r="C75" s="17" t="s">
        <v>66</v>
      </c>
      <c r="D75" s="17" t="s">
        <v>67</v>
      </c>
      <c r="E75" s="17" t="s">
        <v>91</v>
      </c>
      <c r="F75" s="18" t="s">
        <v>16</v>
      </c>
      <c r="G75" s="17">
        <v>23.09</v>
      </c>
      <c r="H75" s="20">
        <v>1.539</v>
      </c>
      <c r="I75" s="21" t="s">
        <v>92</v>
      </c>
      <c r="J75" s="22" t="s">
        <v>68</v>
      </c>
      <c r="K75" s="22" t="s">
        <v>69</v>
      </c>
      <c r="L75" s="37" t="s">
        <v>130</v>
      </c>
      <c r="M75" s="1" t="str">
        <f t="shared" si="2"/>
        <v>大连普湾经济区管理委员会在复州湾23.09亩围海养殖用海项目</v>
      </c>
    </row>
    <row r="76" ht="36" customHeight="1" spans="1:13">
      <c r="A76" s="18">
        <v>74</v>
      </c>
      <c r="B76" s="17">
        <v>602</v>
      </c>
      <c r="C76" s="17" t="s">
        <v>66</v>
      </c>
      <c r="D76" s="17" t="s">
        <v>67</v>
      </c>
      <c r="E76" s="17" t="s">
        <v>91</v>
      </c>
      <c r="F76" s="18" t="s">
        <v>16</v>
      </c>
      <c r="G76" s="17">
        <v>28.9</v>
      </c>
      <c r="H76" s="20">
        <v>1.927</v>
      </c>
      <c r="I76" s="21" t="s">
        <v>92</v>
      </c>
      <c r="J76" s="22" t="s">
        <v>68</v>
      </c>
      <c r="K76" s="22" t="s">
        <v>69</v>
      </c>
      <c r="L76" s="37" t="s">
        <v>131</v>
      </c>
      <c r="M76" s="1" t="str">
        <f t="shared" si="2"/>
        <v>大连普湾经济区管理委员会在复州湾28.9亩围海养殖用海项目</v>
      </c>
    </row>
    <row r="77" ht="36" customHeight="1" spans="1:13">
      <c r="A77" s="18">
        <v>75</v>
      </c>
      <c r="B77" s="17">
        <v>603</v>
      </c>
      <c r="C77" s="17" t="s">
        <v>66</v>
      </c>
      <c r="D77" s="17" t="s">
        <v>67</v>
      </c>
      <c r="E77" s="17" t="s">
        <v>91</v>
      </c>
      <c r="F77" s="18" t="s">
        <v>16</v>
      </c>
      <c r="G77" s="17">
        <v>17.47</v>
      </c>
      <c r="H77" s="20">
        <v>1.165</v>
      </c>
      <c r="I77" s="21" t="s">
        <v>92</v>
      </c>
      <c r="J77" s="22" t="s">
        <v>68</v>
      </c>
      <c r="K77" s="22" t="s">
        <v>69</v>
      </c>
      <c r="L77" s="37" t="s">
        <v>132</v>
      </c>
      <c r="M77" s="1" t="str">
        <f t="shared" si="2"/>
        <v>大连普湾经济区管理委员会在复州湾17.47亩围海养殖用海项目</v>
      </c>
    </row>
    <row r="78" ht="36" customHeight="1" spans="1:13">
      <c r="A78" s="18">
        <v>76</v>
      </c>
      <c r="B78" s="17">
        <v>604</v>
      </c>
      <c r="C78" s="17" t="s">
        <v>66</v>
      </c>
      <c r="D78" s="17" t="s">
        <v>67</v>
      </c>
      <c r="E78" s="17" t="s">
        <v>91</v>
      </c>
      <c r="F78" s="18" t="s">
        <v>16</v>
      </c>
      <c r="G78" s="17">
        <v>132.83</v>
      </c>
      <c r="H78" s="20">
        <v>8.855</v>
      </c>
      <c r="I78" s="21" t="s">
        <v>92</v>
      </c>
      <c r="J78" s="22" t="s">
        <v>68</v>
      </c>
      <c r="K78" s="22" t="s">
        <v>69</v>
      </c>
      <c r="L78" s="37" t="s">
        <v>133</v>
      </c>
      <c r="M78" s="1" t="str">
        <f t="shared" si="2"/>
        <v>大连普湾经济区管理委员会在复州湾132.83亩围海养殖用海项目</v>
      </c>
    </row>
    <row r="79" ht="36" customHeight="1" spans="1:13">
      <c r="A79" s="18">
        <v>77</v>
      </c>
      <c r="B79" s="17">
        <v>605</v>
      </c>
      <c r="C79" s="17" t="s">
        <v>66</v>
      </c>
      <c r="D79" s="17" t="s">
        <v>67</v>
      </c>
      <c r="E79" s="17" t="s">
        <v>91</v>
      </c>
      <c r="F79" s="18" t="s">
        <v>16</v>
      </c>
      <c r="G79" s="17">
        <v>78.71</v>
      </c>
      <c r="H79" s="20">
        <v>5.247</v>
      </c>
      <c r="I79" s="21" t="s">
        <v>92</v>
      </c>
      <c r="J79" s="22" t="s">
        <v>68</v>
      </c>
      <c r="K79" s="22" t="s">
        <v>69</v>
      </c>
      <c r="L79" s="37" t="s">
        <v>134</v>
      </c>
      <c r="M79" s="1" t="str">
        <f t="shared" si="2"/>
        <v>大连普湾经济区管理委员会在复州湾78.71亩围海养殖用海项目</v>
      </c>
    </row>
    <row r="80" ht="36" customHeight="1" spans="1:13">
      <c r="A80" s="18">
        <v>78</v>
      </c>
      <c r="B80" s="17">
        <v>606</v>
      </c>
      <c r="C80" s="17" t="s">
        <v>66</v>
      </c>
      <c r="D80" s="17" t="s">
        <v>67</v>
      </c>
      <c r="E80" s="17" t="s">
        <v>91</v>
      </c>
      <c r="F80" s="18" t="s">
        <v>16</v>
      </c>
      <c r="G80" s="17">
        <v>15.75</v>
      </c>
      <c r="H80" s="20">
        <v>1.05</v>
      </c>
      <c r="I80" s="21" t="s">
        <v>92</v>
      </c>
      <c r="J80" s="22" t="s">
        <v>68</v>
      </c>
      <c r="K80" s="22" t="s">
        <v>69</v>
      </c>
      <c r="L80" s="37" t="s">
        <v>135</v>
      </c>
      <c r="M80" s="1" t="str">
        <f t="shared" si="2"/>
        <v>大连普湾经济区管理委员会在复州湾15.75亩围海养殖用海项目</v>
      </c>
    </row>
    <row r="81" ht="36" customHeight="1" spans="1:13">
      <c r="A81" s="18">
        <v>79</v>
      </c>
      <c r="B81" s="17">
        <v>607</v>
      </c>
      <c r="C81" s="17" t="s">
        <v>66</v>
      </c>
      <c r="D81" s="17" t="s">
        <v>67</v>
      </c>
      <c r="E81" s="17" t="s">
        <v>91</v>
      </c>
      <c r="F81" s="18" t="s">
        <v>16</v>
      </c>
      <c r="G81" s="17">
        <v>49.4</v>
      </c>
      <c r="H81" s="20">
        <v>3.293</v>
      </c>
      <c r="I81" s="21" t="s">
        <v>92</v>
      </c>
      <c r="J81" s="22" t="s">
        <v>68</v>
      </c>
      <c r="K81" s="22" t="s">
        <v>69</v>
      </c>
      <c r="L81" s="37" t="s">
        <v>136</v>
      </c>
      <c r="M81" s="1" t="str">
        <f t="shared" si="2"/>
        <v>大连普湾经济区管理委员会在复州湾49.4亩围海养殖用海项目</v>
      </c>
    </row>
    <row r="82" ht="36" customHeight="1" spans="1:13">
      <c r="A82" s="18">
        <v>80</v>
      </c>
      <c r="B82" s="17">
        <v>608</v>
      </c>
      <c r="C82" s="17" t="s">
        <v>66</v>
      </c>
      <c r="D82" s="17" t="s">
        <v>67</v>
      </c>
      <c r="E82" s="17" t="s">
        <v>91</v>
      </c>
      <c r="F82" s="18" t="s">
        <v>16</v>
      </c>
      <c r="G82" s="17">
        <v>34.58</v>
      </c>
      <c r="H82" s="20">
        <v>2.305</v>
      </c>
      <c r="I82" s="21" t="s">
        <v>92</v>
      </c>
      <c r="J82" s="22" t="s">
        <v>68</v>
      </c>
      <c r="K82" s="22" t="s">
        <v>69</v>
      </c>
      <c r="L82" s="37" t="s">
        <v>137</v>
      </c>
      <c r="M82" s="1" t="str">
        <f t="shared" si="2"/>
        <v>大连普湾经济区管理委员会在复州湾34.58亩围海养殖用海项目</v>
      </c>
    </row>
    <row r="83" ht="36" customHeight="1" spans="1:13">
      <c r="A83" s="18">
        <v>81</v>
      </c>
      <c r="B83" s="17">
        <v>609</v>
      </c>
      <c r="C83" s="17" t="s">
        <v>66</v>
      </c>
      <c r="D83" s="17" t="s">
        <v>67</v>
      </c>
      <c r="E83" s="17" t="s">
        <v>91</v>
      </c>
      <c r="F83" s="18" t="s">
        <v>16</v>
      </c>
      <c r="G83" s="17">
        <v>71</v>
      </c>
      <c r="H83" s="20">
        <v>4.733</v>
      </c>
      <c r="I83" s="21" t="s">
        <v>92</v>
      </c>
      <c r="J83" s="22" t="s">
        <v>68</v>
      </c>
      <c r="K83" s="22" t="s">
        <v>69</v>
      </c>
      <c r="L83" s="37" t="s">
        <v>138</v>
      </c>
      <c r="M83" s="1" t="str">
        <f t="shared" si="2"/>
        <v>大连普湾经济区管理委员会在复州湾71亩围海养殖用海项目</v>
      </c>
    </row>
    <row r="84" ht="36" customHeight="1" spans="1:13">
      <c r="A84" s="18">
        <v>82</v>
      </c>
      <c r="B84" s="17">
        <v>610</v>
      </c>
      <c r="C84" s="17" t="s">
        <v>66</v>
      </c>
      <c r="D84" s="17" t="s">
        <v>67</v>
      </c>
      <c r="E84" s="17" t="s">
        <v>91</v>
      </c>
      <c r="F84" s="18" t="s">
        <v>16</v>
      </c>
      <c r="G84" s="17">
        <v>46.74</v>
      </c>
      <c r="H84" s="20">
        <v>3.116</v>
      </c>
      <c r="I84" s="21" t="s">
        <v>92</v>
      </c>
      <c r="J84" s="22" t="s">
        <v>68</v>
      </c>
      <c r="K84" s="22" t="s">
        <v>69</v>
      </c>
      <c r="L84" s="37" t="s">
        <v>139</v>
      </c>
      <c r="M84" s="1" t="str">
        <f t="shared" si="2"/>
        <v>大连普湾经济区管理委员会在复州湾46.74亩围海养殖用海项目</v>
      </c>
    </row>
    <row r="85" ht="36" customHeight="1" spans="1:13">
      <c r="A85" s="18">
        <v>83</v>
      </c>
      <c r="B85" s="17">
        <v>611</v>
      </c>
      <c r="C85" s="17" t="s">
        <v>66</v>
      </c>
      <c r="D85" s="17" t="s">
        <v>67</v>
      </c>
      <c r="E85" s="17" t="s">
        <v>91</v>
      </c>
      <c r="F85" s="18" t="s">
        <v>16</v>
      </c>
      <c r="G85" s="17">
        <v>27.15</v>
      </c>
      <c r="H85" s="20">
        <v>1.81</v>
      </c>
      <c r="I85" s="21" t="s">
        <v>92</v>
      </c>
      <c r="J85" s="22" t="s">
        <v>68</v>
      </c>
      <c r="K85" s="22" t="s">
        <v>69</v>
      </c>
      <c r="L85" s="37" t="s">
        <v>140</v>
      </c>
      <c r="M85" s="1" t="str">
        <f t="shared" si="2"/>
        <v>大连普湾经济区管理委员会在复州湾27.15亩围海养殖用海项目</v>
      </c>
    </row>
    <row r="86" ht="36" customHeight="1" spans="1:13">
      <c r="A86" s="18">
        <v>84</v>
      </c>
      <c r="B86" s="17">
        <v>612</v>
      </c>
      <c r="C86" s="17" t="s">
        <v>66</v>
      </c>
      <c r="D86" s="17" t="s">
        <v>67</v>
      </c>
      <c r="E86" s="17" t="s">
        <v>91</v>
      </c>
      <c r="F86" s="18" t="s">
        <v>16</v>
      </c>
      <c r="G86" s="17">
        <v>15.66</v>
      </c>
      <c r="H86" s="20">
        <v>1.044</v>
      </c>
      <c r="I86" s="21" t="s">
        <v>92</v>
      </c>
      <c r="J86" s="22" t="s">
        <v>68</v>
      </c>
      <c r="K86" s="22" t="s">
        <v>69</v>
      </c>
      <c r="L86" s="37" t="s">
        <v>141</v>
      </c>
      <c r="M86" s="1" t="str">
        <f t="shared" si="2"/>
        <v>大连普湾经济区管理委员会在复州湾15.66亩围海养殖用海项目</v>
      </c>
    </row>
    <row r="87" ht="36" customHeight="1" spans="1:13">
      <c r="A87" s="18">
        <v>85</v>
      </c>
      <c r="B87" s="17">
        <v>613</v>
      </c>
      <c r="C87" s="17" t="s">
        <v>66</v>
      </c>
      <c r="D87" s="17" t="s">
        <v>67</v>
      </c>
      <c r="E87" s="17" t="s">
        <v>91</v>
      </c>
      <c r="F87" s="18" t="s">
        <v>16</v>
      </c>
      <c r="G87" s="17">
        <v>77.61</v>
      </c>
      <c r="H87" s="20">
        <v>5.174</v>
      </c>
      <c r="I87" s="21" t="s">
        <v>92</v>
      </c>
      <c r="J87" s="22" t="s">
        <v>68</v>
      </c>
      <c r="K87" s="22" t="s">
        <v>69</v>
      </c>
      <c r="L87" s="37" t="s">
        <v>142</v>
      </c>
      <c r="M87" s="1" t="str">
        <f t="shared" si="2"/>
        <v>大连普湾经济区管理委员会在复州湾77.61亩围海养殖用海项目</v>
      </c>
    </row>
    <row r="88" ht="36" customHeight="1" spans="1:13">
      <c r="A88" s="18">
        <v>86</v>
      </c>
      <c r="B88" s="17">
        <v>614</v>
      </c>
      <c r="C88" s="17" t="s">
        <v>66</v>
      </c>
      <c r="D88" s="17" t="s">
        <v>67</v>
      </c>
      <c r="E88" s="17" t="s">
        <v>91</v>
      </c>
      <c r="F88" s="18" t="s">
        <v>16</v>
      </c>
      <c r="G88" s="17">
        <v>51.75</v>
      </c>
      <c r="H88" s="20">
        <v>3.45</v>
      </c>
      <c r="I88" s="21" t="s">
        <v>92</v>
      </c>
      <c r="J88" s="22" t="s">
        <v>68</v>
      </c>
      <c r="K88" s="22" t="s">
        <v>69</v>
      </c>
      <c r="L88" s="37" t="s">
        <v>143</v>
      </c>
      <c r="M88" s="1" t="str">
        <f t="shared" si="2"/>
        <v>大连普湾经济区管理委员会在复州湾51.75亩围海养殖用海项目</v>
      </c>
    </row>
    <row r="89" ht="36" customHeight="1" spans="1:13">
      <c r="A89" s="18">
        <v>87</v>
      </c>
      <c r="B89" s="17">
        <v>615</v>
      </c>
      <c r="C89" s="17" t="s">
        <v>66</v>
      </c>
      <c r="D89" s="17" t="s">
        <v>67</v>
      </c>
      <c r="E89" s="17" t="s">
        <v>91</v>
      </c>
      <c r="F89" s="18" t="s">
        <v>16</v>
      </c>
      <c r="G89" s="17">
        <v>51.09</v>
      </c>
      <c r="H89" s="20">
        <v>3.406</v>
      </c>
      <c r="I89" s="21" t="s">
        <v>92</v>
      </c>
      <c r="J89" s="22" t="s">
        <v>68</v>
      </c>
      <c r="K89" s="22" t="s">
        <v>69</v>
      </c>
      <c r="L89" s="37" t="s">
        <v>144</v>
      </c>
      <c r="M89" s="1" t="str">
        <f t="shared" si="2"/>
        <v>大连普湾经济区管理委员会在复州湾51.09亩围海养殖用海项目</v>
      </c>
    </row>
    <row r="90" ht="36" customHeight="1" spans="1:13">
      <c r="A90" s="18">
        <v>88</v>
      </c>
      <c r="B90" s="17">
        <v>616</v>
      </c>
      <c r="C90" s="17" t="s">
        <v>66</v>
      </c>
      <c r="D90" s="17" t="s">
        <v>67</v>
      </c>
      <c r="E90" s="17" t="s">
        <v>91</v>
      </c>
      <c r="F90" s="18" t="s">
        <v>16</v>
      </c>
      <c r="G90" s="17">
        <v>42.92</v>
      </c>
      <c r="H90" s="20">
        <v>2.861</v>
      </c>
      <c r="I90" s="21" t="s">
        <v>92</v>
      </c>
      <c r="J90" s="22" t="s">
        <v>68</v>
      </c>
      <c r="K90" s="22" t="s">
        <v>69</v>
      </c>
      <c r="L90" s="37" t="s">
        <v>145</v>
      </c>
      <c r="M90" s="1" t="str">
        <f t="shared" si="2"/>
        <v>大连普湾经济区管理委员会在复州湾42.92亩围海养殖用海项目</v>
      </c>
    </row>
    <row r="91" ht="36" customHeight="1" spans="1:13">
      <c r="A91" s="18">
        <v>89</v>
      </c>
      <c r="B91" s="17">
        <v>617</v>
      </c>
      <c r="C91" s="17" t="s">
        <v>66</v>
      </c>
      <c r="D91" s="17" t="s">
        <v>67</v>
      </c>
      <c r="E91" s="17" t="s">
        <v>91</v>
      </c>
      <c r="F91" s="18" t="s">
        <v>16</v>
      </c>
      <c r="G91" s="17">
        <v>227.77</v>
      </c>
      <c r="H91" s="20">
        <v>15.185</v>
      </c>
      <c r="I91" s="21" t="s">
        <v>92</v>
      </c>
      <c r="J91" s="22" t="s">
        <v>68</v>
      </c>
      <c r="K91" s="22" t="s">
        <v>69</v>
      </c>
      <c r="L91" s="37" t="s">
        <v>146</v>
      </c>
      <c r="M91" s="1" t="str">
        <f t="shared" si="2"/>
        <v>大连普湾经济区管理委员会在复州湾227.77亩围海养殖用海项目</v>
      </c>
    </row>
    <row r="92" ht="36" customHeight="1" spans="1:13">
      <c r="A92" s="18">
        <v>90</v>
      </c>
      <c r="B92" s="17">
        <v>618</v>
      </c>
      <c r="C92" s="17" t="s">
        <v>66</v>
      </c>
      <c r="D92" s="17" t="s">
        <v>67</v>
      </c>
      <c r="E92" s="17" t="s">
        <v>91</v>
      </c>
      <c r="F92" s="18" t="s">
        <v>16</v>
      </c>
      <c r="G92" s="17">
        <v>26.24</v>
      </c>
      <c r="H92" s="20">
        <v>1.749</v>
      </c>
      <c r="I92" s="21" t="s">
        <v>92</v>
      </c>
      <c r="J92" s="22" t="s">
        <v>68</v>
      </c>
      <c r="K92" s="22" t="s">
        <v>69</v>
      </c>
      <c r="L92" s="37" t="s">
        <v>147</v>
      </c>
      <c r="M92" s="1" t="str">
        <f t="shared" si="2"/>
        <v>大连普湾经济区管理委员会在复州湾26.24亩围海养殖用海项目</v>
      </c>
    </row>
    <row r="93" ht="36" customHeight="1" spans="1:13">
      <c r="A93" s="18">
        <v>91</v>
      </c>
      <c r="B93" s="17">
        <v>619</v>
      </c>
      <c r="C93" s="17" t="s">
        <v>66</v>
      </c>
      <c r="D93" s="17" t="s">
        <v>67</v>
      </c>
      <c r="E93" s="17" t="s">
        <v>91</v>
      </c>
      <c r="F93" s="18" t="s">
        <v>16</v>
      </c>
      <c r="G93" s="17">
        <v>13.18</v>
      </c>
      <c r="H93" s="20">
        <v>0.879</v>
      </c>
      <c r="I93" s="21" t="s">
        <v>92</v>
      </c>
      <c r="J93" s="22" t="s">
        <v>68</v>
      </c>
      <c r="K93" s="22" t="s">
        <v>69</v>
      </c>
      <c r="L93" s="37" t="s">
        <v>148</v>
      </c>
      <c r="M93" s="1" t="str">
        <f t="shared" si="2"/>
        <v>大连普湾经济区管理委员会在复州湾13.18亩围海养殖用海项目</v>
      </c>
    </row>
    <row r="94" ht="36" customHeight="1" spans="1:13">
      <c r="A94" s="18">
        <v>92</v>
      </c>
      <c r="B94" s="17">
        <v>620</v>
      </c>
      <c r="C94" s="17" t="s">
        <v>66</v>
      </c>
      <c r="D94" s="17" t="s">
        <v>67</v>
      </c>
      <c r="E94" s="17" t="s">
        <v>91</v>
      </c>
      <c r="F94" s="18" t="s">
        <v>16</v>
      </c>
      <c r="G94" s="17">
        <v>77.02</v>
      </c>
      <c r="H94" s="20">
        <v>5.135</v>
      </c>
      <c r="I94" s="21" t="s">
        <v>92</v>
      </c>
      <c r="J94" s="22" t="s">
        <v>68</v>
      </c>
      <c r="K94" s="22" t="s">
        <v>69</v>
      </c>
      <c r="L94" s="37" t="s">
        <v>149</v>
      </c>
      <c r="M94" s="1" t="str">
        <f t="shared" si="2"/>
        <v>大连普湾经济区管理委员会在复州湾77.02亩围海养殖用海项目</v>
      </c>
    </row>
    <row r="95" ht="36" customHeight="1" spans="1:13">
      <c r="A95" s="18">
        <v>93</v>
      </c>
      <c r="B95" s="17">
        <v>621</v>
      </c>
      <c r="C95" s="17" t="s">
        <v>66</v>
      </c>
      <c r="D95" s="17" t="s">
        <v>67</v>
      </c>
      <c r="E95" s="17" t="s">
        <v>91</v>
      </c>
      <c r="F95" s="18" t="s">
        <v>16</v>
      </c>
      <c r="G95" s="17">
        <v>66.98</v>
      </c>
      <c r="H95" s="20">
        <v>4.465</v>
      </c>
      <c r="I95" s="21" t="s">
        <v>92</v>
      </c>
      <c r="J95" s="22" t="s">
        <v>68</v>
      </c>
      <c r="K95" s="22" t="s">
        <v>69</v>
      </c>
      <c r="L95" s="37" t="s">
        <v>150</v>
      </c>
      <c r="M95" s="1" t="str">
        <f t="shared" si="2"/>
        <v>大连普湾经济区管理委员会在复州湾66.98亩围海养殖用海项目</v>
      </c>
    </row>
    <row r="96" ht="36" customHeight="1" spans="1:13">
      <c r="A96" s="18">
        <v>94</v>
      </c>
      <c r="B96" s="17">
        <v>622</v>
      </c>
      <c r="C96" s="17" t="s">
        <v>66</v>
      </c>
      <c r="D96" s="17" t="s">
        <v>67</v>
      </c>
      <c r="E96" s="17" t="s">
        <v>91</v>
      </c>
      <c r="F96" s="18" t="s">
        <v>16</v>
      </c>
      <c r="G96" s="17">
        <v>16.28</v>
      </c>
      <c r="H96" s="20">
        <v>1.085</v>
      </c>
      <c r="I96" s="21" t="s">
        <v>92</v>
      </c>
      <c r="J96" s="22" t="s">
        <v>68</v>
      </c>
      <c r="K96" s="22" t="s">
        <v>69</v>
      </c>
      <c r="L96" s="37" t="s">
        <v>151</v>
      </c>
      <c r="M96" s="1" t="str">
        <f t="shared" si="2"/>
        <v>大连普湾经济区管理委员会在复州湾16.28亩围海养殖用海项目</v>
      </c>
    </row>
    <row r="97" ht="36" customHeight="1" spans="1:13">
      <c r="A97" s="18">
        <v>95</v>
      </c>
      <c r="B97" s="17">
        <v>623</v>
      </c>
      <c r="C97" s="17" t="s">
        <v>66</v>
      </c>
      <c r="D97" s="17" t="s">
        <v>67</v>
      </c>
      <c r="E97" s="17" t="s">
        <v>91</v>
      </c>
      <c r="F97" s="18" t="s">
        <v>16</v>
      </c>
      <c r="G97" s="17">
        <v>27.48</v>
      </c>
      <c r="H97" s="20">
        <v>1.832</v>
      </c>
      <c r="I97" s="21" t="s">
        <v>92</v>
      </c>
      <c r="J97" s="22" t="s">
        <v>68</v>
      </c>
      <c r="K97" s="22" t="s">
        <v>69</v>
      </c>
      <c r="L97" s="37" t="s">
        <v>152</v>
      </c>
      <c r="M97" s="1" t="str">
        <f t="shared" si="2"/>
        <v>大连普湾经济区管理委员会在复州湾27.48亩围海养殖用海项目</v>
      </c>
    </row>
    <row r="98" ht="36" customHeight="1" spans="1:13">
      <c r="A98" s="18">
        <v>96</v>
      </c>
      <c r="B98" s="17">
        <v>624</v>
      </c>
      <c r="C98" s="17" t="s">
        <v>66</v>
      </c>
      <c r="D98" s="17" t="s">
        <v>67</v>
      </c>
      <c r="E98" s="17" t="s">
        <v>91</v>
      </c>
      <c r="F98" s="18" t="s">
        <v>16</v>
      </c>
      <c r="G98" s="17">
        <v>19.78</v>
      </c>
      <c r="H98" s="20">
        <v>1.319</v>
      </c>
      <c r="I98" s="21" t="s">
        <v>92</v>
      </c>
      <c r="J98" s="22" t="s">
        <v>68</v>
      </c>
      <c r="K98" s="22" t="s">
        <v>69</v>
      </c>
      <c r="L98" s="37" t="s">
        <v>153</v>
      </c>
      <c r="M98" s="1" t="str">
        <f t="shared" si="2"/>
        <v>大连普湾经济区管理委员会在复州湾19.78亩围海养殖用海项目</v>
      </c>
    </row>
    <row r="99" ht="36" customHeight="1" spans="1:13">
      <c r="A99" s="18">
        <v>97</v>
      </c>
      <c r="B99" s="17">
        <v>625</v>
      </c>
      <c r="C99" s="17" t="s">
        <v>66</v>
      </c>
      <c r="D99" s="17" t="s">
        <v>67</v>
      </c>
      <c r="E99" s="17" t="s">
        <v>91</v>
      </c>
      <c r="F99" s="18" t="s">
        <v>16</v>
      </c>
      <c r="G99" s="17">
        <v>14.56</v>
      </c>
      <c r="H99" s="20">
        <v>0.971</v>
      </c>
      <c r="I99" s="21" t="s">
        <v>92</v>
      </c>
      <c r="J99" s="22" t="s">
        <v>68</v>
      </c>
      <c r="K99" s="22" t="s">
        <v>69</v>
      </c>
      <c r="L99" s="37" t="s">
        <v>154</v>
      </c>
      <c r="M99" s="1" t="str">
        <f t="shared" si="2"/>
        <v>大连普湾经济区管理委员会在复州湾14.56亩围海养殖用海项目</v>
      </c>
    </row>
    <row r="100" ht="36" customHeight="1" spans="1:13">
      <c r="A100" s="18">
        <v>98</v>
      </c>
      <c r="B100" s="17">
        <v>626</v>
      </c>
      <c r="C100" s="17" t="s">
        <v>66</v>
      </c>
      <c r="D100" s="17" t="s">
        <v>67</v>
      </c>
      <c r="E100" s="17" t="s">
        <v>91</v>
      </c>
      <c r="F100" s="18" t="s">
        <v>16</v>
      </c>
      <c r="G100" s="17">
        <v>12.56</v>
      </c>
      <c r="H100" s="20">
        <v>0.837</v>
      </c>
      <c r="I100" s="21" t="s">
        <v>92</v>
      </c>
      <c r="J100" s="22" t="s">
        <v>68</v>
      </c>
      <c r="K100" s="22" t="s">
        <v>69</v>
      </c>
      <c r="L100" s="37" t="s">
        <v>155</v>
      </c>
      <c r="M100" s="1" t="str">
        <f t="shared" ref="M100:M131" si="3">C100&amp;"在"&amp;D100&amp;G100&amp;"亩"&amp;E100&amp;"养殖用海项目"</f>
        <v>大连普湾经济区管理委员会在复州湾12.56亩围海养殖用海项目</v>
      </c>
    </row>
    <row r="101" ht="36" customHeight="1" spans="1:13">
      <c r="A101" s="18">
        <v>99</v>
      </c>
      <c r="B101" s="17">
        <v>627</v>
      </c>
      <c r="C101" s="17" t="s">
        <v>66</v>
      </c>
      <c r="D101" s="17" t="s">
        <v>67</v>
      </c>
      <c r="E101" s="17" t="s">
        <v>91</v>
      </c>
      <c r="F101" s="18" t="s">
        <v>16</v>
      </c>
      <c r="G101" s="17">
        <v>31.32</v>
      </c>
      <c r="H101" s="20">
        <v>2.088</v>
      </c>
      <c r="I101" s="21" t="s">
        <v>92</v>
      </c>
      <c r="J101" s="22" t="s">
        <v>68</v>
      </c>
      <c r="K101" s="22" t="s">
        <v>69</v>
      </c>
      <c r="L101" s="37" t="s">
        <v>156</v>
      </c>
      <c r="M101" s="1" t="str">
        <f t="shared" si="3"/>
        <v>大连普湾经济区管理委员会在复州湾31.32亩围海养殖用海项目</v>
      </c>
    </row>
    <row r="102" ht="36" customHeight="1" spans="1:13">
      <c r="A102" s="18">
        <v>100</v>
      </c>
      <c r="B102" s="17">
        <v>628</v>
      </c>
      <c r="C102" s="17" t="s">
        <v>66</v>
      </c>
      <c r="D102" s="17" t="s">
        <v>67</v>
      </c>
      <c r="E102" s="17" t="s">
        <v>91</v>
      </c>
      <c r="F102" s="18" t="s">
        <v>16</v>
      </c>
      <c r="G102" s="17">
        <v>14.17</v>
      </c>
      <c r="H102" s="20">
        <v>0.945</v>
      </c>
      <c r="I102" s="21" t="s">
        <v>92</v>
      </c>
      <c r="J102" s="22" t="s">
        <v>68</v>
      </c>
      <c r="K102" s="22" t="s">
        <v>69</v>
      </c>
      <c r="L102" s="37" t="s">
        <v>157</v>
      </c>
      <c r="M102" s="1" t="str">
        <f t="shared" si="3"/>
        <v>大连普湾经济区管理委员会在复州湾14.17亩围海养殖用海项目</v>
      </c>
    </row>
    <row r="103" ht="36" customHeight="1" spans="1:13">
      <c r="A103" s="18">
        <v>101</v>
      </c>
      <c r="B103" s="17">
        <v>629</v>
      </c>
      <c r="C103" s="17" t="s">
        <v>66</v>
      </c>
      <c r="D103" s="17" t="s">
        <v>67</v>
      </c>
      <c r="E103" s="17" t="s">
        <v>91</v>
      </c>
      <c r="F103" s="18" t="s">
        <v>16</v>
      </c>
      <c r="G103" s="17">
        <v>16.34</v>
      </c>
      <c r="H103" s="20">
        <v>1.089</v>
      </c>
      <c r="I103" s="21" t="s">
        <v>92</v>
      </c>
      <c r="J103" s="22" t="s">
        <v>68</v>
      </c>
      <c r="K103" s="22" t="s">
        <v>69</v>
      </c>
      <c r="L103" s="37" t="s">
        <v>158</v>
      </c>
      <c r="M103" s="1" t="str">
        <f t="shared" si="3"/>
        <v>大连普湾经济区管理委员会在复州湾16.34亩围海养殖用海项目</v>
      </c>
    </row>
    <row r="104" ht="36" customHeight="1" spans="1:13">
      <c r="A104" s="18">
        <v>102</v>
      </c>
      <c r="B104" s="17">
        <v>630</v>
      </c>
      <c r="C104" s="17" t="s">
        <v>66</v>
      </c>
      <c r="D104" s="17" t="s">
        <v>67</v>
      </c>
      <c r="E104" s="17" t="s">
        <v>91</v>
      </c>
      <c r="F104" s="18" t="s">
        <v>16</v>
      </c>
      <c r="G104" s="17">
        <v>7.38</v>
      </c>
      <c r="H104" s="20">
        <v>0.492</v>
      </c>
      <c r="I104" s="21" t="s">
        <v>92</v>
      </c>
      <c r="J104" s="22" t="s">
        <v>68</v>
      </c>
      <c r="K104" s="22" t="s">
        <v>69</v>
      </c>
      <c r="L104" s="37" t="s">
        <v>159</v>
      </c>
      <c r="M104" s="1" t="str">
        <f t="shared" si="3"/>
        <v>大连普湾经济区管理委员会在复州湾7.38亩围海养殖用海项目</v>
      </c>
    </row>
    <row r="105" ht="36" customHeight="1" spans="1:13">
      <c r="A105" s="18">
        <v>103</v>
      </c>
      <c r="B105" s="17">
        <v>631</v>
      </c>
      <c r="C105" s="17" t="s">
        <v>66</v>
      </c>
      <c r="D105" s="17" t="s">
        <v>67</v>
      </c>
      <c r="E105" s="17" t="s">
        <v>91</v>
      </c>
      <c r="F105" s="18" t="s">
        <v>16</v>
      </c>
      <c r="G105" s="17">
        <v>5.61</v>
      </c>
      <c r="H105" s="20">
        <v>0.374</v>
      </c>
      <c r="I105" s="21" t="s">
        <v>92</v>
      </c>
      <c r="J105" s="22" t="s">
        <v>68</v>
      </c>
      <c r="K105" s="22" t="s">
        <v>69</v>
      </c>
      <c r="L105" s="37" t="s">
        <v>160</v>
      </c>
      <c r="M105" s="1" t="str">
        <f t="shared" si="3"/>
        <v>大连普湾经济区管理委员会在复州湾5.61亩围海养殖用海项目</v>
      </c>
    </row>
    <row r="106" ht="36" customHeight="1" spans="1:13">
      <c r="A106" s="18">
        <v>104</v>
      </c>
      <c r="B106" s="17">
        <v>632</v>
      </c>
      <c r="C106" s="17" t="s">
        <v>66</v>
      </c>
      <c r="D106" s="17" t="s">
        <v>67</v>
      </c>
      <c r="E106" s="17" t="s">
        <v>91</v>
      </c>
      <c r="F106" s="18" t="s">
        <v>16</v>
      </c>
      <c r="G106" s="17">
        <v>10.9</v>
      </c>
      <c r="H106" s="20">
        <v>0.727</v>
      </c>
      <c r="I106" s="21" t="s">
        <v>92</v>
      </c>
      <c r="J106" s="22" t="s">
        <v>68</v>
      </c>
      <c r="K106" s="22" t="s">
        <v>69</v>
      </c>
      <c r="L106" s="37" t="s">
        <v>161</v>
      </c>
      <c r="M106" s="1" t="str">
        <f t="shared" si="3"/>
        <v>大连普湾经济区管理委员会在复州湾10.9亩围海养殖用海项目</v>
      </c>
    </row>
    <row r="107" ht="36" customHeight="1" spans="1:13">
      <c r="A107" s="18">
        <v>105</v>
      </c>
      <c r="B107" s="17">
        <v>633</v>
      </c>
      <c r="C107" s="17" t="s">
        <v>66</v>
      </c>
      <c r="D107" s="17" t="s">
        <v>67</v>
      </c>
      <c r="E107" s="17" t="s">
        <v>91</v>
      </c>
      <c r="F107" s="18" t="s">
        <v>16</v>
      </c>
      <c r="G107" s="17">
        <v>3.38</v>
      </c>
      <c r="H107" s="20">
        <v>0.225</v>
      </c>
      <c r="I107" s="21" t="s">
        <v>92</v>
      </c>
      <c r="J107" s="22" t="s">
        <v>68</v>
      </c>
      <c r="K107" s="22" t="s">
        <v>69</v>
      </c>
      <c r="L107" s="37" t="s">
        <v>162</v>
      </c>
      <c r="M107" s="1" t="str">
        <f t="shared" si="3"/>
        <v>大连普湾经济区管理委员会在复州湾3.38亩围海养殖用海项目</v>
      </c>
    </row>
    <row r="108" ht="36" customHeight="1" spans="1:13">
      <c r="A108" s="18">
        <v>106</v>
      </c>
      <c r="B108" s="17">
        <v>634</v>
      </c>
      <c r="C108" s="17" t="s">
        <v>66</v>
      </c>
      <c r="D108" s="17" t="s">
        <v>67</v>
      </c>
      <c r="E108" s="17" t="s">
        <v>91</v>
      </c>
      <c r="F108" s="18" t="s">
        <v>16</v>
      </c>
      <c r="G108" s="17">
        <v>13.03</v>
      </c>
      <c r="H108" s="20">
        <v>0.869</v>
      </c>
      <c r="I108" s="21" t="s">
        <v>92</v>
      </c>
      <c r="J108" s="22" t="s">
        <v>68</v>
      </c>
      <c r="K108" s="22" t="s">
        <v>69</v>
      </c>
      <c r="L108" s="37" t="s">
        <v>163</v>
      </c>
      <c r="M108" s="1" t="str">
        <f t="shared" si="3"/>
        <v>大连普湾经济区管理委员会在复州湾13.03亩围海养殖用海项目</v>
      </c>
    </row>
    <row r="109" ht="36" customHeight="1" spans="1:13">
      <c r="A109" s="18">
        <v>107</v>
      </c>
      <c r="B109" s="17">
        <v>635</v>
      </c>
      <c r="C109" s="17" t="s">
        <v>66</v>
      </c>
      <c r="D109" s="17" t="s">
        <v>67</v>
      </c>
      <c r="E109" s="17" t="s">
        <v>91</v>
      </c>
      <c r="F109" s="18" t="s">
        <v>16</v>
      </c>
      <c r="G109" s="17">
        <v>11.39</v>
      </c>
      <c r="H109" s="20">
        <v>0.759</v>
      </c>
      <c r="I109" s="21" t="s">
        <v>92</v>
      </c>
      <c r="J109" s="22" t="s">
        <v>68</v>
      </c>
      <c r="K109" s="22" t="s">
        <v>69</v>
      </c>
      <c r="L109" s="37" t="s">
        <v>164</v>
      </c>
      <c r="M109" s="1" t="str">
        <f t="shared" si="3"/>
        <v>大连普湾经济区管理委员会在复州湾11.39亩围海养殖用海项目</v>
      </c>
    </row>
    <row r="110" ht="36" customHeight="1" spans="1:13">
      <c r="A110" s="18">
        <v>108</v>
      </c>
      <c r="B110" s="17">
        <v>636</v>
      </c>
      <c r="C110" s="17" t="s">
        <v>66</v>
      </c>
      <c r="D110" s="17" t="s">
        <v>67</v>
      </c>
      <c r="E110" s="17" t="s">
        <v>91</v>
      </c>
      <c r="F110" s="18" t="s">
        <v>16</v>
      </c>
      <c r="G110" s="17">
        <v>11.23</v>
      </c>
      <c r="H110" s="20">
        <v>0.749</v>
      </c>
      <c r="I110" s="21" t="s">
        <v>92</v>
      </c>
      <c r="J110" s="22" t="s">
        <v>68</v>
      </c>
      <c r="K110" s="22" t="s">
        <v>69</v>
      </c>
      <c r="L110" s="37" t="s">
        <v>165</v>
      </c>
      <c r="M110" s="1" t="str">
        <f t="shared" si="3"/>
        <v>大连普湾经济区管理委员会在复州湾11.23亩围海养殖用海项目</v>
      </c>
    </row>
    <row r="111" ht="36" customHeight="1" spans="1:13">
      <c r="A111" s="18">
        <v>109</v>
      </c>
      <c r="B111" s="17">
        <v>637</v>
      </c>
      <c r="C111" s="17" t="s">
        <v>66</v>
      </c>
      <c r="D111" s="17" t="s">
        <v>67</v>
      </c>
      <c r="E111" s="17" t="s">
        <v>91</v>
      </c>
      <c r="F111" s="18" t="s">
        <v>16</v>
      </c>
      <c r="G111" s="17">
        <v>24.77</v>
      </c>
      <c r="H111" s="20">
        <v>1.651</v>
      </c>
      <c r="I111" s="21" t="s">
        <v>92</v>
      </c>
      <c r="J111" s="22" t="s">
        <v>68</v>
      </c>
      <c r="K111" s="22" t="s">
        <v>69</v>
      </c>
      <c r="L111" s="37" t="s">
        <v>166</v>
      </c>
      <c r="M111" s="1" t="str">
        <f t="shared" si="3"/>
        <v>大连普湾经济区管理委员会在复州湾24.77亩围海养殖用海项目</v>
      </c>
    </row>
    <row r="112" ht="36" customHeight="1" spans="1:13">
      <c r="A112" s="18">
        <v>110</v>
      </c>
      <c r="B112" s="17">
        <v>638</v>
      </c>
      <c r="C112" s="17" t="s">
        <v>66</v>
      </c>
      <c r="D112" s="17" t="s">
        <v>67</v>
      </c>
      <c r="E112" s="17" t="s">
        <v>91</v>
      </c>
      <c r="F112" s="18" t="s">
        <v>16</v>
      </c>
      <c r="G112" s="17">
        <v>104.65</v>
      </c>
      <c r="H112" s="20">
        <v>6.977</v>
      </c>
      <c r="I112" s="21" t="s">
        <v>92</v>
      </c>
      <c r="J112" s="22" t="s">
        <v>68</v>
      </c>
      <c r="K112" s="22" t="s">
        <v>69</v>
      </c>
      <c r="L112" s="37" t="s">
        <v>167</v>
      </c>
      <c r="M112" s="1" t="str">
        <f t="shared" si="3"/>
        <v>大连普湾经济区管理委员会在复州湾104.65亩围海养殖用海项目</v>
      </c>
    </row>
    <row r="113" ht="36" customHeight="1" spans="1:13">
      <c r="A113" s="18">
        <v>111</v>
      </c>
      <c r="B113" s="17">
        <v>639</v>
      </c>
      <c r="C113" s="17" t="s">
        <v>66</v>
      </c>
      <c r="D113" s="17" t="s">
        <v>67</v>
      </c>
      <c r="E113" s="17" t="s">
        <v>91</v>
      </c>
      <c r="F113" s="18" t="s">
        <v>16</v>
      </c>
      <c r="G113" s="17">
        <v>41.8</v>
      </c>
      <c r="H113" s="20">
        <v>2.787</v>
      </c>
      <c r="I113" s="21" t="s">
        <v>92</v>
      </c>
      <c r="J113" s="22" t="s">
        <v>68</v>
      </c>
      <c r="K113" s="22" t="s">
        <v>69</v>
      </c>
      <c r="L113" s="37" t="s">
        <v>168</v>
      </c>
      <c r="M113" s="1" t="str">
        <f t="shared" si="3"/>
        <v>大连普湾经济区管理委员会在复州湾41.8亩围海养殖用海项目</v>
      </c>
    </row>
    <row r="114" ht="36" customHeight="1" spans="1:13">
      <c r="A114" s="18">
        <v>112</v>
      </c>
      <c r="B114" s="17">
        <v>640</v>
      </c>
      <c r="C114" s="17" t="s">
        <v>66</v>
      </c>
      <c r="D114" s="17" t="s">
        <v>67</v>
      </c>
      <c r="E114" s="17" t="s">
        <v>91</v>
      </c>
      <c r="F114" s="18" t="s">
        <v>16</v>
      </c>
      <c r="G114" s="17">
        <v>28.35</v>
      </c>
      <c r="H114" s="20">
        <v>1.89</v>
      </c>
      <c r="I114" s="21" t="s">
        <v>92</v>
      </c>
      <c r="J114" s="22" t="s">
        <v>68</v>
      </c>
      <c r="K114" s="22" t="s">
        <v>69</v>
      </c>
      <c r="L114" s="37" t="s">
        <v>169</v>
      </c>
      <c r="M114" s="1" t="str">
        <f t="shared" si="3"/>
        <v>大连普湾经济区管理委员会在复州湾28.35亩围海养殖用海项目</v>
      </c>
    </row>
    <row r="115" ht="36" customHeight="1" spans="1:13">
      <c r="A115" s="18">
        <v>113</v>
      </c>
      <c r="B115" s="17">
        <v>641</v>
      </c>
      <c r="C115" s="17" t="s">
        <v>66</v>
      </c>
      <c r="D115" s="17" t="s">
        <v>67</v>
      </c>
      <c r="E115" s="17" t="s">
        <v>91</v>
      </c>
      <c r="F115" s="18" t="s">
        <v>16</v>
      </c>
      <c r="G115" s="17">
        <v>9.57</v>
      </c>
      <c r="H115" s="20">
        <v>0.638</v>
      </c>
      <c r="I115" s="21" t="s">
        <v>92</v>
      </c>
      <c r="J115" s="22" t="s">
        <v>68</v>
      </c>
      <c r="K115" s="22" t="s">
        <v>69</v>
      </c>
      <c r="L115" s="37" t="s">
        <v>170</v>
      </c>
      <c r="M115" s="1" t="str">
        <f t="shared" si="3"/>
        <v>大连普湾经济区管理委员会在复州湾9.57亩围海养殖用海项目</v>
      </c>
    </row>
    <row r="116" ht="36" customHeight="1" spans="1:13">
      <c r="A116" s="18">
        <v>114</v>
      </c>
      <c r="B116" s="17">
        <v>642</v>
      </c>
      <c r="C116" s="17" t="s">
        <v>66</v>
      </c>
      <c r="D116" s="17" t="s">
        <v>67</v>
      </c>
      <c r="E116" s="17" t="s">
        <v>91</v>
      </c>
      <c r="F116" s="18" t="s">
        <v>16</v>
      </c>
      <c r="G116" s="17">
        <v>36.04</v>
      </c>
      <c r="H116" s="20">
        <v>2.403</v>
      </c>
      <c r="I116" s="21" t="s">
        <v>92</v>
      </c>
      <c r="J116" s="22" t="s">
        <v>68</v>
      </c>
      <c r="K116" s="22" t="s">
        <v>69</v>
      </c>
      <c r="L116" s="37" t="s">
        <v>171</v>
      </c>
      <c r="M116" s="1" t="str">
        <f t="shared" si="3"/>
        <v>大连普湾经济区管理委员会在复州湾36.04亩围海养殖用海项目</v>
      </c>
    </row>
    <row r="117" ht="36" customHeight="1" spans="1:13">
      <c r="A117" s="18">
        <v>115</v>
      </c>
      <c r="B117" s="17">
        <v>643</v>
      </c>
      <c r="C117" s="17" t="s">
        <v>66</v>
      </c>
      <c r="D117" s="17" t="s">
        <v>67</v>
      </c>
      <c r="E117" s="17" t="s">
        <v>91</v>
      </c>
      <c r="F117" s="18" t="s">
        <v>16</v>
      </c>
      <c r="G117" s="17">
        <v>21.07</v>
      </c>
      <c r="H117" s="20">
        <v>1.405</v>
      </c>
      <c r="I117" s="21" t="s">
        <v>92</v>
      </c>
      <c r="J117" s="22" t="s">
        <v>68</v>
      </c>
      <c r="K117" s="22" t="s">
        <v>69</v>
      </c>
      <c r="L117" s="37" t="s">
        <v>172</v>
      </c>
      <c r="M117" s="1" t="str">
        <f t="shared" si="3"/>
        <v>大连普湾经济区管理委员会在复州湾21.07亩围海养殖用海项目</v>
      </c>
    </row>
    <row r="118" ht="36" customHeight="1" spans="1:13">
      <c r="A118" s="18">
        <v>116</v>
      </c>
      <c r="B118" s="17">
        <v>644</v>
      </c>
      <c r="C118" s="17" t="s">
        <v>66</v>
      </c>
      <c r="D118" s="17" t="s">
        <v>67</v>
      </c>
      <c r="E118" s="17" t="s">
        <v>91</v>
      </c>
      <c r="F118" s="18" t="s">
        <v>16</v>
      </c>
      <c r="G118" s="17">
        <v>14.74</v>
      </c>
      <c r="H118" s="20">
        <v>0.983</v>
      </c>
      <c r="I118" s="21" t="s">
        <v>92</v>
      </c>
      <c r="J118" s="22" t="s">
        <v>68</v>
      </c>
      <c r="K118" s="22" t="s">
        <v>69</v>
      </c>
      <c r="L118" s="37" t="s">
        <v>173</v>
      </c>
      <c r="M118" s="1" t="str">
        <f t="shared" si="3"/>
        <v>大连普湾经济区管理委员会在复州湾14.74亩围海养殖用海项目</v>
      </c>
    </row>
    <row r="119" ht="36" customHeight="1" spans="1:13">
      <c r="A119" s="18">
        <v>117</v>
      </c>
      <c r="B119" s="17">
        <v>645</v>
      </c>
      <c r="C119" s="17" t="s">
        <v>66</v>
      </c>
      <c r="D119" s="17" t="s">
        <v>67</v>
      </c>
      <c r="E119" s="17" t="s">
        <v>91</v>
      </c>
      <c r="F119" s="18" t="s">
        <v>16</v>
      </c>
      <c r="G119" s="17">
        <v>21.37</v>
      </c>
      <c r="H119" s="20">
        <v>1.425</v>
      </c>
      <c r="I119" s="21" t="s">
        <v>92</v>
      </c>
      <c r="J119" s="22" t="s">
        <v>68</v>
      </c>
      <c r="K119" s="22" t="s">
        <v>69</v>
      </c>
      <c r="L119" s="37" t="s">
        <v>174</v>
      </c>
      <c r="M119" s="1" t="str">
        <f t="shared" si="3"/>
        <v>大连普湾经济区管理委员会在复州湾21.37亩围海养殖用海项目</v>
      </c>
    </row>
    <row r="120" ht="36" customHeight="1" spans="1:13">
      <c r="A120" s="18">
        <v>118</v>
      </c>
      <c r="B120" s="17">
        <v>646</v>
      </c>
      <c r="C120" s="17" t="s">
        <v>66</v>
      </c>
      <c r="D120" s="17" t="s">
        <v>67</v>
      </c>
      <c r="E120" s="17" t="s">
        <v>91</v>
      </c>
      <c r="F120" s="18" t="s">
        <v>16</v>
      </c>
      <c r="G120" s="17">
        <v>2.5</v>
      </c>
      <c r="H120" s="20">
        <v>0.167</v>
      </c>
      <c r="I120" s="21" t="s">
        <v>92</v>
      </c>
      <c r="J120" s="22" t="s">
        <v>68</v>
      </c>
      <c r="K120" s="22" t="s">
        <v>69</v>
      </c>
      <c r="L120" s="37" t="s">
        <v>175</v>
      </c>
      <c r="M120" s="1" t="str">
        <f t="shared" si="3"/>
        <v>大连普湾经济区管理委员会在复州湾2.5亩围海养殖用海项目</v>
      </c>
    </row>
    <row r="121" ht="36" customHeight="1" spans="1:13">
      <c r="A121" s="18">
        <v>119</v>
      </c>
      <c r="B121" s="17">
        <v>647</v>
      </c>
      <c r="C121" s="17" t="s">
        <v>66</v>
      </c>
      <c r="D121" s="17" t="s">
        <v>67</v>
      </c>
      <c r="E121" s="17" t="s">
        <v>91</v>
      </c>
      <c r="F121" s="18" t="s">
        <v>16</v>
      </c>
      <c r="G121" s="17">
        <v>47.59</v>
      </c>
      <c r="H121" s="20">
        <v>3.173</v>
      </c>
      <c r="I121" s="21" t="s">
        <v>92</v>
      </c>
      <c r="J121" s="22" t="s">
        <v>68</v>
      </c>
      <c r="K121" s="22" t="s">
        <v>69</v>
      </c>
      <c r="L121" s="37" t="s">
        <v>176</v>
      </c>
      <c r="M121" s="1" t="str">
        <f t="shared" si="3"/>
        <v>大连普湾经济区管理委员会在复州湾47.59亩围海养殖用海项目</v>
      </c>
    </row>
    <row r="122" ht="36" customHeight="1" spans="1:13">
      <c r="A122" s="18">
        <v>120</v>
      </c>
      <c r="B122" s="17">
        <v>648</v>
      </c>
      <c r="C122" s="17" t="s">
        <v>66</v>
      </c>
      <c r="D122" s="17" t="s">
        <v>67</v>
      </c>
      <c r="E122" s="17" t="s">
        <v>91</v>
      </c>
      <c r="F122" s="18" t="s">
        <v>16</v>
      </c>
      <c r="G122" s="17">
        <v>17.98</v>
      </c>
      <c r="H122" s="20">
        <v>1.199</v>
      </c>
      <c r="I122" s="21" t="s">
        <v>92</v>
      </c>
      <c r="J122" s="22" t="s">
        <v>68</v>
      </c>
      <c r="K122" s="22" t="s">
        <v>69</v>
      </c>
      <c r="L122" s="37" t="s">
        <v>177</v>
      </c>
      <c r="M122" s="1" t="str">
        <f t="shared" si="3"/>
        <v>大连普湾经济区管理委员会在复州湾17.98亩围海养殖用海项目</v>
      </c>
    </row>
    <row r="123" ht="36" customHeight="1" spans="1:13">
      <c r="A123" s="18">
        <v>121</v>
      </c>
      <c r="B123" s="17">
        <v>649</v>
      </c>
      <c r="C123" s="17" t="s">
        <v>66</v>
      </c>
      <c r="D123" s="17" t="s">
        <v>67</v>
      </c>
      <c r="E123" s="17" t="s">
        <v>91</v>
      </c>
      <c r="F123" s="18" t="s">
        <v>16</v>
      </c>
      <c r="G123" s="17">
        <v>24.39</v>
      </c>
      <c r="H123" s="20">
        <v>1.626</v>
      </c>
      <c r="I123" s="21" t="s">
        <v>92</v>
      </c>
      <c r="J123" s="22" t="s">
        <v>68</v>
      </c>
      <c r="K123" s="22" t="s">
        <v>69</v>
      </c>
      <c r="L123" s="37" t="s">
        <v>178</v>
      </c>
      <c r="M123" s="1" t="str">
        <f t="shared" si="3"/>
        <v>大连普湾经济区管理委员会在复州湾24.39亩围海养殖用海项目</v>
      </c>
    </row>
    <row r="124" ht="36" customHeight="1" spans="1:13">
      <c r="A124" s="18">
        <v>122</v>
      </c>
      <c r="B124" s="17">
        <v>650</v>
      </c>
      <c r="C124" s="17" t="s">
        <v>66</v>
      </c>
      <c r="D124" s="17" t="s">
        <v>67</v>
      </c>
      <c r="E124" s="17" t="s">
        <v>91</v>
      </c>
      <c r="F124" s="18" t="s">
        <v>16</v>
      </c>
      <c r="G124" s="17">
        <v>14.87</v>
      </c>
      <c r="H124" s="20">
        <v>0.991</v>
      </c>
      <c r="I124" s="21" t="s">
        <v>92</v>
      </c>
      <c r="J124" s="22" t="s">
        <v>68</v>
      </c>
      <c r="K124" s="22" t="s">
        <v>69</v>
      </c>
      <c r="L124" s="37" t="s">
        <v>179</v>
      </c>
      <c r="M124" s="1" t="str">
        <f t="shared" si="3"/>
        <v>大连普湾经济区管理委员会在复州湾14.87亩围海养殖用海项目</v>
      </c>
    </row>
    <row r="125" ht="36" customHeight="1" spans="1:13">
      <c r="A125" s="18">
        <v>123</v>
      </c>
      <c r="B125" s="17">
        <v>651</v>
      </c>
      <c r="C125" s="17" t="s">
        <v>66</v>
      </c>
      <c r="D125" s="17" t="s">
        <v>67</v>
      </c>
      <c r="E125" s="17" t="s">
        <v>91</v>
      </c>
      <c r="F125" s="18" t="s">
        <v>16</v>
      </c>
      <c r="G125" s="17">
        <v>11.39</v>
      </c>
      <c r="H125" s="20">
        <v>0.759</v>
      </c>
      <c r="I125" s="21" t="s">
        <v>92</v>
      </c>
      <c r="J125" s="22" t="s">
        <v>68</v>
      </c>
      <c r="K125" s="22" t="s">
        <v>69</v>
      </c>
      <c r="L125" s="37" t="s">
        <v>180</v>
      </c>
      <c r="M125" s="1" t="str">
        <f t="shared" si="3"/>
        <v>大连普湾经济区管理委员会在复州湾11.39亩围海养殖用海项目</v>
      </c>
    </row>
    <row r="126" ht="36" customHeight="1" spans="1:13">
      <c r="A126" s="18">
        <v>124</v>
      </c>
      <c r="B126" s="17">
        <v>652</v>
      </c>
      <c r="C126" s="17" t="s">
        <v>66</v>
      </c>
      <c r="D126" s="17" t="s">
        <v>67</v>
      </c>
      <c r="E126" s="17" t="s">
        <v>91</v>
      </c>
      <c r="F126" s="18" t="s">
        <v>16</v>
      </c>
      <c r="G126" s="17">
        <v>8.01</v>
      </c>
      <c r="H126" s="20">
        <v>0.534</v>
      </c>
      <c r="I126" s="21" t="s">
        <v>92</v>
      </c>
      <c r="J126" s="22" t="s">
        <v>68</v>
      </c>
      <c r="K126" s="22" t="s">
        <v>69</v>
      </c>
      <c r="L126" s="37" t="s">
        <v>181</v>
      </c>
      <c r="M126" s="1" t="str">
        <f t="shared" si="3"/>
        <v>大连普湾经济区管理委员会在复州湾8.01亩围海养殖用海项目</v>
      </c>
    </row>
    <row r="127" ht="36" customHeight="1" spans="1:13">
      <c r="A127" s="18">
        <v>125</v>
      </c>
      <c r="B127" s="17">
        <v>653</v>
      </c>
      <c r="C127" s="17" t="s">
        <v>66</v>
      </c>
      <c r="D127" s="17" t="s">
        <v>67</v>
      </c>
      <c r="E127" s="17" t="s">
        <v>91</v>
      </c>
      <c r="F127" s="18" t="s">
        <v>16</v>
      </c>
      <c r="G127" s="17">
        <v>69.98</v>
      </c>
      <c r="H127" s="20">
        <v>4.665</v>
      </c>
      <c r="I127" s="21" t="s">
        <v>92</v>
      </c>
      <c r="J127" s="22" t="s">
        <v>68</v>
      </c>
      <c r="K127" s="22" t="s">
        <v>69</v>
      </c>
      <c r="L127" s="37" t="s">
        <v>182</v>
      </c>
      <c r="M127" s="1" t="str">
        <f t="shared" si="3"/>
        <v>大连普湾经济区管理委员会在复州湾69.98亩围海养殖用海项目</v>
      </c>
    </row>
    <row r="128" ht="36" customHeight="1" spans="1:13">
      <c r="A128" s="18">
        <v>126</v>
      </c>
      <c r="B128" s="17">
        <v>654</v>
      </c>
      <c r="C128" s="17" t="s">
        <v>66</v>
      </c>
      <c r="D128" s="17" t="s">
        <v>67</v>
      </c>
      <c r="E128" s="17" t="s">
        <v>91</v>
      </c>
      <c r="F128" s="18" t="s">
        <v>16</v>
      </c>
      <c r="G128" s="17">
        <v>47.19</v>
      </c>
      <c r="H128" s="20">
        <v>3.146</v>
      </c>
      <c r="I128" s="21" t="s">
        <v>92</v>
      </c>
      <c r="J128" s="22" t="s">
        <v>68</v>
      </c>
      <c r="K128" s="22" t="s">
        <v>69</v>
      </c>
      <c r="L128" s="37" t="s">
        <v>183</v>
      </c>
      <c r="M128" s="1" t="str">
        <f t="shared" si="3"/>
        <v>大连普湾经济区管理委员会在复州湾47.19亩围海养殖用海项目</v>
      </c>
    </row>
    <row r="129" ht="36" customHeight="1" spans="1:13">
      <c r="A129" s="18">
        <v>127</v>
      </c>
      <c r="B129" s="17">
        <v>655</v>
      </c>
      <c r="C129" s="17" t="s">
        <v>66</v>
      </c>
      <c r="D129" s="17" t="s">
        <v>67</v>
      </c>
      <c r="E129" s="17" t="s">
        <v>91</v>
      </c>
      <c r="F129" s="18" t="s">
        <v>16</v>
      </c>
      <c r="G129" s="17">
        <v>28.22</v>
      </c>
      <c r="H129" s="20">
        <v>1.881</v>
      </c>
      <c r="I129" s="21" t="s">
        <v>92</v>
      </c>
      <c r="J129" s="22" t="s">
        <v>68</v>
      </c>
      <c r="K129" s="22" t="s">
        <v>69</v>
      </c>
      <c r="L129" s="37" t="s">
        <v>184</v>
      </c>
      <c r="M129" s="1" t="str">
        <f t="shared" si="3"/>
        <v>大连普湾经济区管理委员会在复州湾28.22亩围海养殖用海项目</v>
      </c>
    </row>
    <row r="130" ht="36" customHeight="1" spans="1:13">
      <c r="A130" s="18">
        <v>128</v>
      </c>
      <c r="B130" s="17">
        <v>656</v>
      </c>
      <c r="C130" s="17" t="s">
        <v>66</v>
      </c>
      <c r="D130" s="17" t="s">
        <v>67</v>
      </c>
      <c r="E130" s="17" t="s">
        <v>91</v>
      </c>
      <c r="F130" s="18" t="s">
        <v>16</v>
      </c>
      <c r="G130" s="17">
        <v>10.83</v>
      </c>
      <c r="H130" s="20">
        <v>0.722</v>
      </c>
      <c r="I130" s="21" t="s">
        <v>92</v>
      </c>
      <c r="J130" s="22" t="s">
        <v>68</v>
      </c>
      <c r="K130" s="22" t="s">
        <v>69</v>
      </c>
      <c r="L130" s="37" t="s">
        <v>185</v>
      </c>
      <c r="M130" s="1" t="str">
        <f t="shared" si="3"/>
        <v>大连普湾经济区管理委员会在复州湾10.83亩围海养殖用海项目</v>
      </c>
    </row>
    <row r="131" ht="36" customHeight="1" spans="1:13">
      <c r="A131" s="18">
        <v>129</v>
      </c>
      <c r="B131" s="17">
        <v>657</v>
      </c>
      <c r="C131" s="17" t="s">
        <v>66</v>
      </c>
      <c r="D131" s="17" t="s">
        <v>67</v>
      </c>
      <c r="E131" s="17" t="s">
        <v>91</v>
      </c>
      <c r="F131" s="18" t="s">
        <v>16</v>
      </c>
      <c r="G131" s="17">
        <v>170.57</v>
      </c>
      <c r="H131" s="20">
        <v>11.371</v>
      </c>
      <c r="I131" s="21" t="s">
        <v>92</v>
      </c>
      <c r="J131" s="22" t="s">
        <v>68</v>
      </c>
      <c r="K131" s="22" t="s">
        <v>69</v>
      </c>
      <c r="L131" s="37" t="s">
        <v>186</v>
      </c>
      <c r="M131" s="1" t="str">
        <f t="shared" si="3"/>
        <v>大连普湾经济区管理委员会在复州湾170.57亩围海养殖用海项目</v>
      </c>
    </row>
    <row r="132" ht="36" customHeight="1" spans="1:13">
      <c r="A132" s="18">
        <v>130</v>
      </c>
      <c r="B132" s="17">
        <v>658</v>
      </c>
      <c r="C132" s="17" t="s">
        <v>66</v>
      </c>
      <c r="D132" s="17" t="s">
        <v>67</v>
      </c>
      <c r="E132" s="17" t="s">
        <v>91</v>
      </c>
      <c r="F132" s="18" t="s">
        <v>16</v>
      </c>
      <c r="G132" s="17">
        <v>5.71</v>
      </c>
      <c r="H132" s="20">
        <v>0.381</v>
      </c>
      <c r="I132" s="21" t="s">
        <v>92</v>
      </c>
      <c r="J132" s="22" t="s">
        <v>68</v>
      </c>
      <c r="K132" s="22" t="s">
        <v>69</v>
      </c>
      <c r="L132" s="37" t="s">
        <v>187</v>
      </c>
      <c r="M132" s="1" t="str">
        <f t="shared" ref="M132:M162" si="4">C132&amp;"在"&amp;D132&amp;G132&amp;"亩"&amp;E132&amp;"养殖用海项目"</f>
        <v>大连普湾经济区管理委员会在复州湾5.71亩围海养殖用海项目</v>
      </c>
    </row>
    <row r="133" ht="36" customHeight="1" spans="1:13">
      <c r="A133" s="18">
        <v>131</v>
      </c>
      <c r="B133" s="17">
        <v>659</v>
      </c>
      <c r="C133" s="17" t="s">
        <v>66</v>
      </c>
      <c r="D133" s="17" t="s">
        <v>67</v>
      </c>
      <c r="E133" s="17" t="s">
        <v>91</v>
      </c>
      <c r="F133" s="18" t="s">
        <v>16</v>
      </c>
      <c r="G133" s="17">
        <v>4.88</v>
      </c>
      <c r="H133" s="20">
        <v>0.325</v>
      </c>
      <c r="I133" s="21" t="s">
        <v>92</v>
      </c>
      <c r="J133" s="22" t="s">
        <v>68</v>
      </c>
      <c r="K133" s="22" t="s">
        <v>69</v>
      </c>
      <c r="L133" s="37" t="s">
        <v>188</v>
      </c>
      <c r="M133" s="1" t="str">
        <f t="shared" si="4"/>
        <v>大连普湾经济区管理委员会在复州湾4.88亩围海养殖用海项目</v>
      </c>
    </row>
    <row r="134" ht="36" customHeight="1" spans="1:13">
      <c r="A134" s="18">
        <v>132</v>
      </c>
      <c r="B134" s="17">
        <v>660</v>
      </c>
      <c r="C134" s="17" t="s">
        <v>66</v>
      </c>
      <c r="D134" s="17" t="s">
        <v>67</v>
      </c>
      <c r="E134" s="17" t="s">
        <v>91</v>
      </c>
      <c r="F134" s="18" t="s">
        <v>16</v>
      </c>
      <c r="G134" s="17">
        <v>6.92</v>
      </c>
      <c r="H134" s="20">
        <v>0.461</v>
      </c>
      <c r="I134" s="21" t="s">
        <v>92</v>
      </c>
      <c r="J134" s="22" t="s">
        <v>68</v>
      </c>
      <c r="K134" s="22" t="s">
        <v>69</v>
      </c>
      <c r="L134" s="37" t="s">
        <v>189</v>
      </c>
      <c r="M134" s="1" t="str">
        <f t="shared" si="4"/>
        <v>大连普湾经济区管理委员会在复州湾6.92亩围海养殖用海项目</v>
      </c>
    </row>
    <row r="135" ht="36" customHeight="1" spans="1:13">
      <c r="A135" s="18">
        <v>133</v>
      </c>
      <c r="B135" s="17">
        <v>661</v>
      </c>
      <c r="C135" s="17" t="s">
        <v>66</v>
      </c>
      <c r="D135" s="17" t="s">
        <v>67</v>
      </c>
      <c r="E135" s="17" t="s">
        <v>91</v>
      </c>
      <c r="F135" s="18" t="s">
        <v>16</v>
      </c>
      <c r="G135" s="17">
        <v>3.44</v>
      </c>
      <c r="H135" s="20">
        <v>0.229</v>
      </c>
      <c r="I135" s="21" t="s">
        <v>92</v>
      </c>
      <c r="J135" s="22" t="s">
        <v>68</v>
      </c>
      <c r="K135" s="22" t="s">
        <v>69</v>
      </c>
      <c r="L135" s="37" t="s">
        <v>190</v>
      </c>
      <c r="M135" s="1" t="str">
        <f t="shared" si="4"/>
        <v>大连普湾经济区管理委员会在复州湾3.44亩围海养殖用海项目</v>
      </c>
    </row>
    <row r="136" ht="36" customHeight="1" spans="1:13">
      <c r="A136" s="18">
        <v>134</v>
      </c>
      <c r="B136" s="17">
        <v>662</v>
      </c>
      <c r="C136" s="17" t="s">
        <v>66</v>
      </c>
      <c r="D136" s="17" t="s">
        <v>67</v>
      </c>
      <c r="E136" s="17" t="s">
        <v>91</v>
      </c>
      <c r="F136" s="18" t="s">
        <v>16</v>
      </c>
      <c r="G136" s="17">
        <v>47.47</v>
      </c>
      <c r="H136" s="20">
        <v>3.165</v>
      </c>
      <c r="I136" s="21" t="s">
        <v>92</v>
      </c>
      <c r="J136" s="22" t="s">
        <v>68</v>
      </c>
      <c r="K136" s="22" t="s">
        <v>69</v>
      </c>
      <c r="L136" s="37" t="s">
        <v>191</v>
      </c>
      <c r="M136" s="1" t="str">
        <f t="shared" si="4"/>
        <v>大连普湾经济区管理委员会在复州湾47.47亩围海养殖用海项目</v>
      </c>
    </row>
    <row r="137" ht="36" customHeight="1" spans="1:13">
      <c r="A137" s="18">
        <v>135</v>
      </c>
      <c r="B137" s="17">
        <v>663</v>
      </c>
      <c r="C137" s="17" t="s">
        <v>66</v>
      </c>
      <c r="D137" s="17" t="s">
        <v>67</v>
      </c>
      <c r="E137" s="17" t="s">
        <v>91</v>
      </c>
      <c r="F137" s="18" t="s">
        <v>16</v>
      </c>
      <c r="G137" s="17">
        <v>20.55</v>
      </c>
      <c r="H137" s="20">
        <v>1.37</v>
      </c>
      <c r="I137" s="21" t="s">
        <v>92</v>
      </c>
      <c r="J137" s="22" t="s">
        <v>68</v>
      </c>
      <c r="K137" s="22" t="s">
        <v>69</v>
      </c>
      <c r="L137" s="37" t="s">
        <v>192</v>
      </c>
      <c r="M137" s="1" t="str">
        <f t="shared" si="4"/>
        <v>大连普湾经济区管理委员会在复州湾20.55亩围海养殖用海项目</v>
      </c>
    </row>
    <row r="138" ht="36" customHeight="1" spans="1:13">
      <c r="A138" s="18">
        <v>136</v>
      </c>
      <c r="B138" s="17">
        <v>664</v>
      </c>
      <c r="C138" s="17" t="s">
        <v>66</v>
      </c>
      <c r="D138" s="17" t="s">
        <v>67</v>
      </c>
      <c r="E138" s="17" t="s">
        <v>91</v>
      </c>
      <c r="F138" s="18" t="s">
        <v>16</v>
      </c>
      <c r="G138" s="17">
        <v>10.79</v>
      </c>
      <c r="H138" s="20">
        <v>0.719</v>
      </c>
      <c r="I138" s="21" t="s">
        <v>92</v>
      </c>
      <c r="J138" s="22" t="s">
        <v>68</v>
      </c>
      <c r="K138" s="22" t="s">
        <v>69</v>
      </c>
      <c r="L138" s="37" t="s">
        <v>193</v>
      </c>
      <c r="M138" s="1" t="str">
        <f t="shared" si="4"/>
        <v>大连普湾经济区管理委员会在复州湾10.79亩围海养殖用海项目</v>
      </c>
    </row>
    <row r="139" ht="36" customHeight="1" spans="1:13">
      <c r="A139" s="18">
        <v>137</v>
      </c>
      <c r="B139" s="17">
        <v>665</v>
      </c>
      <c r="C139" s="17" t="s">
        <v>66</v>
      </c>
      <c r="D139" s="17" t="s">
        <v>67</v>
      </c>
      <c r="E139" s="17" t="s">
        <v>91</v>
      </c>
      <c r="F139" s="18" t="s">
        <v>16</v>
      </c>
      <c r="G139" s="17">
        <v>1.86</v>
      </c>
      <c r="H139" s="20">
        <v>0.124</v>
      </c>
      <c r="I139" s="21" t="s">
        <v>92</v>
      </c>
      <c r="J139" s="22" t="s">
        <v>68</v>
      </c>
      <c r="K139" s="22" t="s">
        <v>69</v>
      </c>
      <c r="L139" s="37" t="s">
        <v>194</v>
      </c>
      <c r="M139" s="1" t="str">
        <f t="shared" si="4"/>
        <v>大连普湾经济区管理委员会在复州湾1.86亩围海养殖用海项目</v>
      </c>
    </row>
    <row r="140" ht="36" customHeight="1" spans="1:13">
      <c r="A140" s="18">
        <v>138</v>
      </c>
      <c r="B140" s="17">
        <v>666</v>
      </c>
      <c r="C140" s="17" t="s">
        <v>66</v>
      </c>
      <c r="D140" s="17" t="s">
        <v>67</v>
      </c>
      <c r="E140" s="17" t="s">
        <v>91</v>
      </c>
      <c r="F140" s="18" t="s">
        <v>16</v>
      </c>
      <c r="G140" s="17">
        <v>16.22</v>
      </c>
      <c r="H140" s="20">
        <v>1.081</v>
      </c>
      <c r="I140" s="21" t="s">
        <v>92</v>
      </c>
      <c r="J140" s="22" t="s">
        <v>68</v>
      </c>
      <c r="K140" s="22" t="s">
        <v>69</v>
      </c>
      <c r="L140" s="37" t="s">
        <v>195</v>
      </c>
      <c r="M140" s="1" t="str">
        <f t="shared" si="4"/>
        <v>大连普湾经济区管理委员会在复州湾16.22亩围海养殖用海项目</v>
      </c>
    </row>
    <row r="141" ht="36" customHeight="1" spans="1:13">
      <c r="A141" s="18">
        <v>139</v>
      </c>
      <c r="B141" s="17">
        <v>667</v>
      </c>
      <c r="C141" s="17" t="s">
        <v>66</v>
      </c>
      <c r="D141" s="17" t="s">
        <v>67</v>
      </c>
      <c r="E141" s="17" t="s">
        <v>91</v>
      </c>
      <c r="F141" s="18" t="s">
        <v>16</v>
      </c>
      <c r="G141" s="17">
        <v>12.41</v>
      </c>
      <c r="H141" s="20">
        <v>0.827</v>
      </c>
      <c r="I141" s="21" t="s">
        <v>92</v>
      </c>
      <c r="J141" s="22" t="s">
        <v>68</v>
      </c>
      <c r="K141" s="22" t="s">
        <v>69</v>
      </c>
      <c r="L141" s="37" t="s">
        <v>196</v>
      </c>
      <c r="M141" s="1" t="str">
        <f t="shared" si="4"/>
        <v>大连普湾经济区管理委员会在复州湾12.41亩围海养殖用海项目</v>
      </c>
    </row>
    <row r="142" ht="36" customHeight="1" spans="1:13">
      <c r="A142" s="18">
        <v>140</v>
      </c>
      <c r="B142" s="17">
        <v>668</v>
      </c>
      <c r="C142" s="17" t="s">
        <v>66</v>
      </c>
      <c r="D142" s="17" t="s">
        <v>67</v>
      </c>
      <c r="E142" s="17" t="s">
        <v>91</v>
      </c>
      <c r="F142" s="18" t="s">
        <v>16</v>
      </c>
      <c r="G142" s="17">
        <v>6.95</v>
      </c>
      <c r="H142" s="20">
        <v>0.463</v>
      </c>
      <c r="I142" s="21" t="s">
        <v>92</v>
      </c>
      <c r="J142" s="22" t="s">
        <v>68</v>
      </c>
      <c r="K142" s="22" t="s">
        <v>69</v>
      </c>
      <c r="L142" s="37" t="s">
        <v>197</v>
      </c>
      <c r="M142" s="1" t="str">
        <f t="shared" si="4"/>
        <v>大连普湾经济区管理委员会在复州湾6.95亩围海养殖用海项目</v>
      </c>
    </row>
    <row r="143" ht="36" customHeight="1" spans="1:13">
      <c r="A143" s="18">
        <v>141</v>
      </c>
      <c r="B143" s="17">
        <v>669</v>
      </c>
      <c r="C143" s="17" t="s">
        <v>66</v>
      </c>
      <c r="D143" s="17" t="s">
        <v>67</v>
      </c>
      <c r="E143" s="17" t="s">
        <v>91</v>
      </c>
      <c r="F143" s="18" t="s">
        <v>16</v>
      </c>
      <c r="G143" s="17">
        <v>1.31</v>
      </c>
      <c r="H143" s="20">
        <v>0.087</v>
      </c>
      <c r="I143" s="21" t="s">
        <v>92</v>
      </c>
      <c r="J143" s="22" t="s">
        <v>68</v>
      </c>
      <c r="K143" s="22" t="s">
        <v>69</v>
      </c>
      <c r="L143" s="37" t="s">
        <v>198</v>
      </c>
      <c r="M143" s="1" t="str">
        <f t="shared" si="4"/>
        <v>大连普湾经济区管理委员会在复州湾1.31亩围海养殖用海项目</v>
      </c>
    </row>
    <row r="144" ht="36" customHeight="1" spans="1:13">
      <c r="A144" s="18">
        <v>142</v>
      </c>
      <c r="B144" s="17">
        <v>670</v>
      </c>
      <c r="C144" s="17" t="s">
        <v>66</v>
      </c>
      <c r="D144" s="17" t="s">
        <v>67</v>
      </c>
      <c r="E144" s="17" t="s">
        <v>91</v>
      </c>
      <c r="F144" s="18" t="s">
        <v>16</v>
      </c>
      <c r="G144" s="17">
        <v>1.9</v>
      </c>
      <c r="H144" s="20">
        <v>0.127</v>
      </c>
      <c r="I144" s="21" t="s">
        <v>92</v>
      </c>
      <c r="J144" s="22" t="s">
        <v>68</v>
      </c>
      <c r="K144" s="22" t="s">
        <v>69</v>
      </c>
      <c r="L144" s="37" t="s">
        <v>199</v>
      </c>
      <c r="M144" s="1" t="str">
        <f t="shared" si="4"/>
        <v>大连普湾经济区管理委员会在复州湾1.9亩围海养殖用海项目</v>
      </c>
    </row>
    <row r="145" ht="36" customHeight="1" spans="1:13">
      <c r="A145" s="18">
        <v>143</v>
      </c>
      <c r="B145" s="17">
        <v>671</v>
      </c>
      <c r="C145" s="17" t="s">
        <v>66</v>
      </c>
      <c r="D145" s="17" t="s">
        <v>67</v>
      </c>
      <c r="E145" s="17" t="s">
        <v>91</v>
      </c>
      <c r="F145" s="18" t="s">
        <v>16</v>
      </c>
      <c r="G145" s="17">
        <v>2.74</v>
      </c>
      <c r="H145" s="20">
        <v>0.183</v>
      </c>
      <c r="I145" s="21" t="s">
        <v>92</v>
      </c>
      <c r="J145" s="22" t="s">
        <v>68</v>
      </c>
      <c r="K145" s="22" t="s">
        <v>69</v>
      </c>
      <c r="L145" s="37" t="s">
        <v>200</v>
      </c>
      <c r="M145" s="1" t="str">
        <f t="shared" si="4"/>
        <v>大连普湾经济区管理委员会在复州湾2.74亩围海养殖用海项目</v>
      </c>
    </row>
    <row r="146" ht="36" customHeight="1" spans="1:13">
      <c r="A146" s="18">
        <v>144</v>
      </c>
      <c r="B146" s="17">
        <v>672</v>
      </c>
      <c r="C146" s="17" t="s">
        <v>66</v>
      </c>
      <c r="D146" s="17" t="s">
        <v>67</v>
      </c>
      <c r="E146" s="17" t="s">
        <v>91</v>
      </c>
      <c r="F146" s="18" t="s">
        <v>16</v>
      </c>
      <c r="G146" s="17">
        <v>4.71</v>
      </c>
      <c r="H146" s="20">
        <v>0.314</v>
      </c>
      <c r="I146" s="21" t="s">
        <v>92</v>
      </c>
      <c r="J146" s="22" t="s">
        <v>68</v>
      </c>
      <c r="K146" s="22" t="s">
        <v>69</v>
      </c>
      <c r="L146" s="37" t="s">
        <v>201</v>
      </c>
      <c r="M146" s="1" t="str">
        <f t="shared" si="4"/>
        <v>大连普湾经济区管理委员会在复州湾4.71亩围海养殖用海项目</v>
      </c>
    </row>
    <row r="147" ht="36" customHeight="1" spans="1:13">
      <c r="A147" s="18">
        <v>145</v>
      </c>
      <c r="B147" s="17">
        <v>673</v>
      </c>
      <c r="C147" s="17" t="s">
        <v>66</v>
      </c>
      <c r="D147" s="17" t="s">
        <v>67</v>
      </c>
      <c r="E147" s="17" t="s">
        <v>91</v>
      </c>
      <c r="F147" s="18" t="s">
        <v>16</v>
      </c>
      <c r="G147" s="17">
        <v>3.56</v>
      </c>
      <c r="H147" s="20">
        <v>0.237</v>
      </c>
      <c r="I147" s="21" t="s">
        <v>92</v>
      </c>
      <c r="J147" s="22" t="s">
        <v>68</v>
      </c>
      <c r="K147" s="22" t="s">
        <v>69</v>
      </c>
      <c r="L147" s="37" t="s">
        <v>202</v>
      </c>
      <c r="M147" s="1" t="str">
        <f t="shared" si="4"/>
        <v>大连普湾经济区管理委员会在复州湾3.56亩围海养殖用海项目</v>
      </c>
    </row>
    <row r="148" ht="36" customHeight="1" spans="1:13">
      <c r="A148" s="18">
        <v>146</v>
      </c>
      <c r="B148" s="17">
        <v>674</v>
      </c>
      <c r="C148" s="17" t="s">
        <v>66</v>
      </c>
      <c r="D148" s="17" t="s">
        <v>67</v>
      </c>
      <c r="E148" s="17" t="s">
        <v>91</v>
      </c>
      <c r="F148" s="18" t="s">
        <v>16</v>
      </c>
      <c r="G148" s="17">
        <v>8.3</v>
      </c>
      <c r="H148" s="20">
        <v>0.553</v>
      </c>
      <c r="I148" s="21" t="s">
        <v>92</v>
      </c>
      <c r="J148" s="22" t="s">
        <v>68</v>
      </c>
      <c r="K148" s="22" t="s">
        <v>69</v>
      </c>
      <c r="L148" s="37" t="s">
        <v>203</v>
      </c>
      <c r="M148" s="1" t="str">
        <f t="shared" si="4"/>
        <v>大连普湾经济区管理委员会在复州湾8.3亩围海养殖用海项目</v>
      </c>
    </row>
    <row r="149" ht="36" customHeight="1" spans="1:13">
      <c r="A149" s="18">
        <v>147</v>
      </c>
      <c r="B149" s="17">
        <v>675</v>
      </c>
      <c r="C149" s="17" t="s">
        <v>66</v>
      </c>
      <c r="D149" s="17" t="s">
        <v>67</v>
      </c>
      <c r="E149" s="17" t="s">
        <v>91</v>
      </c>
      <c r="F149" s="18" t="s">
        <v>16</v>
      </c>
      <c r="G149" s="17">
        <v>95.02</v>
      </c>
      <c r="H149" s="20">
        <v>6.335</v>
      </c>
      <c r="I149" s="21" t="s">
        <v>92</v>
      </c>
      <c r="J149" s="22" t="s">
        <v>68</v>
      </c>
      <c r="K149" s="22" t="s">
        <v>69</v>
      </c>
      <c r="L149" s="37" t="s">
        <v>204</v>
      </c>
      <c r="M149" s="1" t="str">
        <f t="shared" si="4"/>
        <v>大连普湾经济区管理委员会在复州湾95.02亩围海养殖用海项目</v>
      </c>
    </row>
    <row r="150" ht="36" customHeight="1" spans="1:13">
      <c r="A150" s="18">
        <v>148</v>
      </c>
      <c r="B150" s="17">
        <v>676</v>
      </c>
      <c r="C150" s="17" t="s">
        <v>66</v>
      </c>
      <c r="D150" s="17" t="s">
        <v>67</v>
      </c>
      <c r="E150" s="17" t="s">
        <v>91</v>
      </c>
      <c r="F150" s="18" t="s">
        <v>16</v>
      </c>
      <c r="G150" s="17">
        <v>60.18</v>
      </c>
      <c r="H150" s="20">
        <v>4.012</v>
      </c>
      <c r="I150" s="21" t="s">
        <v>92</v>
      </c>
      <c r="J150" s="22" t="s">
        <v>68</v>
      </c>
      <c r="K150" s="22" t="s">
        <v>69</v>
      </c>
      <c r="L150" s="37" t="s">
        <v>205</v>
      </c>
      <c r="M150" s="1" t="str">
        <f t="shared" si="4"/>
        <v>大连普湾经济区管理委员会在复州湾60.18亩围海养殖用海项目</v>
      </c>
    </row>
    <row r="151" s="32" customFormat="1" ht="36" customHeight="1" spans="1:13">
      <c r="A151" s="18">
        <v>149</v>
      </c>
      <c r="B151" s="17">
        <v>677</v>
      </c>
      <c r="C151" s="17" t="s">
        <v>66</v>
      </c>
      <c r="D151" s="17" t="s">
        <v>67</v>
      </c>
      <c r="E151" s="17" t="s">
        <v>91</v>
      </c>
      <c r="F151" s="18" t="s">
        <v>16</v>
      </c>
      <c r="G151" s="17">
        <v>75.04</v>
      </c>
      <c r="H151" s="20">
        <v>5.003</v>
      </c>
      <c r="I151" s="21" t="s">
        <v>92</v>
      </c>
      <c r="J151" s="22" t="s">
        <v>68</v>
      </c>
      <c r="K151" s="22" t="s">
        <v>69</v>
      </c>
      <c r="L151" s="37" t="s">
        <v>206</v>
      </c>
      <c r="M151" s="1" t="str">
        <f t="shared" si="4"/>
        <v>大连普湾经济区管理委员会在复州湾75.04亩围海养殖用海项目</v>
      </c>
    </row>
    <row r="152" s="32" customFormat="1" ht="36" customHeight="1" spans="1:13">
      <c r="A152" s="18">
        <v>150</v>
      </c>
      <c r="B152" s="18">
        <v>726</v>
      </c>
      <c r="C152" s="21" t="s">
        <v>207</v>
      </c>
      <c r="D152" s="18" t="s">
        <v>208</v>
      </c>
      <c r="E152" s="18" t="s">
        <v>15</v>
      </c>
      <c r="F152" s="18" t="s">
        <v>16</v>
      </c>
      <c r="G152" s="18">
        <v>3875.12</v>
      </c>
      <c r="H152" s="18">
        <v>258.3411</v>
      </c>
      <c r="I152" s="21" t="s">
        <v>17</v>
      </c>
      <c r="J152" s="22" t="s">
        <v>18</v>
      </c>
      <c r="K152" s="22" t="s">
        <v>209</v>
      </c>
      <c r="L152" s="37" t="s">
        <v>210</v>
      </c>
      <c r="M152" s="1" t="str">
        <f t="shared" si="4"/>
        <v>大连振勇海珍品有限公司在金州湾3875.12亩海面养殖用海项目</v>
      </c>
    </row>
    <row r="153" s="32" customFormat="1" ht="36" customHeight="1" spans="1:13">
      <c r="A153" s="18">
        <v>151</v>
      </c>
      <c r="B153" s="17">
        <v>508</v>
      </c>
      <c r="C153" s="17" t="s">
        <v>211</v>
      </c>
      <c r="D153" s="17" t="s">
        <v>212</v>
      </c>
      <c r="E153" s="17" t="s">
        <v>213</v>
      </c>
      <c r="F153" s="18" t="s">
        <v>214</v>
      </c>
      <c r="G153" s="17">
        <v>3133.14</v>
      </c>
      <c r="H153" s="20">
        <v>208.8757</v>
      </c>
      <c r="I153" s="21" t="s">
        <v>215</v>
      </c>
      <c r="J153" s="22" t="s">
        <v>68</v>
      </c>
      <c r="K153" s="22" t="s">
        <v>216</v>
      </c>
      <c r="L153" s="37" t="s">
        <v>217</v>
      </c>
      <c r="M153" s="1" t="str">
        <f t="shared" si="4"/>
        <v>大连金普新区马桥子街道办事处在马桥子3133.14亩政府管理用海养殖用海项目</v>
      </c>
    </row>
    <row r="154" s="32" customFormat="1" ht="36" customHeight="1" spans="1:13">
      <c r="A154" s="18">
        <v>152</v>
      </c>
      <c r="B154" s="6">
        <v>90</v>
      </c>
      <c r="C154" s="6" t="s">
        <v>218</v>
      </c>
      <c r="D154" s="6" t="s">
        <v>219</v>
      </c>
      <c r="E154" s="6" t="s">
        <v>37</v>
      </c>
      <c r="F154" s="6" t="s">
        <v>16</v>
      </c>
      <c r="G154" s="6">
        <v>2466</v>
      </c>
      <c r="H154" s="6">
        <v>164.4</v>
      </c>
      <c r="I154" s="6" t="s">
        <v>220</v>
      </c>
      <c r="J154" s="17" t="s">
        <v>18</v>
      </c>
      <c r="K154" s="22" t="s">
        <v>221</v>
      </c>
      <c r="L154" s="37" t="s">
        <v>222</v>
      </c>
      <c r="M154" s="1" t="str">
        <f t="shared" si="4"/>
        <v>刘忠慧在七顶山2466亩海底养殖用海项目</v>
      </c>
    </row>
    <row r="155" s="32" customFormat="1" ht="36" customHeight="1" spans="1:13">
      <c r="A155" s="18">
        <v>153</v>
      </c>
      <c r="B155" s="6">
        <v>91</v>
      </c>
      <c r="C155" s="6" t="s">
        <v>218</v>
      </c>
      <c r="D155" s="6" t="s">
        <v>219</v>
      </c>
      <c r="E155" s="6" t="s">
        <v>37</v>
      </c>
      <c r="F155" s="6" t="s">
        <v>16</v>
      </c>
      <c r="G155" s="6">
        <v>1065.15</v>
      </c>
      <c r="H155" s="6">
        <v>71.0103</v>
      </c>
      <c r="I155" s="6" t="s">
        <v>220</v>
      </c>
      <c r="J155" s="17" t="s">
        <v>18</v>
      </c>
      <c r="K155" s="22" t="s">
        <v>223</v>
      </c>
      <c r="L155" s="37" t="s">
        <v>224</v>
      </c>
      <c r="M155" s="1" t="str">
        <f t="shared" si="4"/>
        <v>刘忠慧在七顶山1065.15亩海底养殖用海项目</v>
      </c>
    </row>
    <row r="156" s="32" customFormat="1" ht="36" customHeight="1" spans="1:13">
      <c r="A156" s="18">
        <v>154</v>
      </c>
      <c r="B156" s="6">
        <v>92</v>
      </c>
      <c r="C156" s="6" t="s">
        <v>218</v>
      </c>
      <c r="D156" s="6" t="s">
        <v>219</v>
      </c>
      <c r="E156" s="6" t="s">
        <v>37</v>
      </c>
      <c r="F156" s="6" t="s">
        <v>16</v>
      </c>
      <c r="G156" s="6">
        <v>566.08</v>
      </c>
      <c r="H156" s="6">
        <v>37.7386</v>
      </c>
      <c r="I156" s="6" t="s">
        <v>220</v>
      </c>
      <c r="J156" s="17" t="s">
        <v>18</v>
      </c>
      <c r="K156" s="22" t="s">
        <v>225</v>
      </c>
      <c r="L156" s="37" t="s">
        <v>226</v>
      </c>
      <c r="M156" s="1" t="str">
        <f t="shared" si="4"/>
        <v>刘忠慧在七顶山566.08亩海底养殖用海项目</v>
      </c>
    </row>
    <row r="157" s="13" customFormat="1" ht="36" customHeight="1" spans="1:13">
      <c r="A157" s="19">
        <v>155</v>
      </c>
      <c r="B157" s="6">
        <v>205</v>
      </c>
      <c r="C157" s="6" t="s">
        <v>227</v>
      </c>
      <c r="D157" s="6" t="s">
        <v>219</v>
      </c>
      <c r="E157" s="6" t="s">
        <v>37</v>
      </c>
      <c r="F157" s="6" t="s">
        <v>16</v>
      </c>
      <c r="G157" s="6">
        <v>1235.8</v>
      </c>
      <c r="H157" s="6">
        <v>82.3867</v>
      </c>
      <c r="I157" s="6" t="s">
        <v>220</v>
      </c>
      <c r="J157" s="17" t="s">
        <v>18</v>
      </c>
      <c r="K157" s="10" t="s">
        <v>228</v>
      </c>
      <c r="L157" s="25" t="s">
        <v>229</v>
      </c>
      <c r="M157" s="1" t="str">
        <f t="shared" si="4"/>
        <v>于福新在七顶山1235.8亩海底养殖用海项目</v>
      </c>
    </row>
    <row r="158" s="32" customFormat="1" ht="36" customHeight="1" spans="1:13">
      <c r="A158" s="18">
        <v>156</v>
      </c>
      <c r="B158" s="6">
        <v>414</v>
      </c>
      <c r="C158" s="6" t="s">
        <v>218</v>
      </c>
      <c r="D158" s="6" t="s">
        <v>219</v>
      </c>
      <c r="E158" s="6" t="s">
        <v>37</v>
      </c>
      <c r="F158" s="6" t="s">
        <v>16</v>
      </c>
      <c r="G158" s="6">
        <v>1806</v>
      </c>
      <c r="H158" s="6">
        <v>120.4</v>
      </c>
      <c r="I158" s="6" t="s">
        <v>220</v>
      </c>
      <c r="J158" s="17" t="s">
        <v>18</v>
      </c>
      <c r="K158" s="22" t="s">
        <v>221</v>
      </c>
      <c r="L158" s="37" t="s">
        <v>230</v>
      </c>
      <c r="M158" s="1" t="str">
        <f t="shared" si="4"/>
        <v>刘忠慧在七顶山1806亩海底养殖用海项目</v>
      </c>
    </row>
    <row r="159" s="32" customFormat="1" ht="36" customHeight="1" spans="1:13">
      <c r="A159" s="18">
        <v>157</v>
      </c>
      <c r="B159" s="6">
        <v>699</v>
      </c>
      <c r="C159" s="6" t="s">
        <v>231</v>
      </c>
      <c r="D159" s="6" t="s">
        <v>219</v>
      </c>
      <c r="E159" s="6" t="s">
        <v>37</v>
      </c>
      <c r="F159" s="6" t="s">
        <v>16</v>
      </c>
      <c r="G159" s="6">
        <v>507.62</v>
      </c>
      <c r="H159" s="6">
        <v>33.8413</v>
      </c>
      <c r="I159" s="6" t="s">
        <v>220</v>
      </c>
      <c r="J159" s="17" t="s">
        <v>18</v>
      </c>
      <c r="K159" s="22" t="s">
        <v>232</v>
      </c>
      <c r="L159" s="37" t="s">
        <v>233</v>
      </c>
      <c r="M159" s="1" t="str">
        <f t="shared" si="4"/>
        <v>白雪在七顶山507.62亩海底养殖用海项目</v>
      </c>
    </row>
    <row r="160" s="32" customFormat="1" ht="36" customHeight="1" spans="1:13">
      <c r="A160" s="18">
        <v>158</v>
      </c>
      <c r="B160" s="6">
        <v>733</v>
      </c>
      <c r="C160" s="6" t="s">
        <v>234</v>
      </c>
      <c r="D160" s="6" t="s">
        <v>219</v>
      </c>
      <c r="E160" s="6" t="s">
        <v>37</v>
      </c>
      <c r="F160" s="6" t="s">
        <v>16</v>
      </c>
      <c r="G160" s="6">
        <v>760.71</v>
      </c>
      <c r="H160" s="6">
        <v>50.7141</v>
      </c>
      <c r="I160" s="6" t="s">
        <v>220</v>
      </c>
      <c r="J160" s="17" t="s">
        <v>18</v>
      </c>
      <c r="K160" s="22" t="s">
        <v>232</v>
      </c>
      <c r="L160" s="37" t="s">
        <v>235</v>
      </c>
      <c r="M160" s="1" t="str">
        <f t="shared" si="4"/>
        <v>徐克胜在七顶山760.71亩海底养殖用海项目</v>
      </c>
    </row>
    <row r="161" s="32" customFormat="1" ht="36" customHeight="1" spans="1:13">
      <c r="A161" s="18">
        <v>159</v>
      </c>
      <c r="B161" s="17">
        <v>491</v>
      </c>
      <c r="C161" s="17" t="s">
        <v>236</v>
      </c>
      <c r="D161" s="17" t="s">
        <v>237</v>
      </c>
      <c r="E161" s="17" t="s">
        <v>15</v>
      </c>
      <c r="F161" s="18" t="s">
        <v>16</v>
      </c>
      <c r="G161" s="17">
        <v>115.35</v>
      </c>
      <c r="H161" s="20">
        <v>7.423</v>
      </c>
      <c r="I161" s="21" t="s">
        <v>17</v>
      </c>
      <c r="J161" s="22" t="s">
        <v>39</v>
      </c>
      <c r="K161" s="22" t="s">
        <v>238</v>
      </c>
      <c r="L161" s="37" t="s">
        <v>239</v>
      </c>
      <c r="M161" s="1" t="str">
        <f t="shared" si="4"/>
        <v>邢进在杏树115.35亩海面养殖用海项目</v>
      </c>
    </row>
    <row r="162" s="32" customFormat="1" ht="36" customHeight="1" spans="1:13">
      <c r="A162" s="18">
        <v>160</v>
      </c>
      <c r="B162" s="17">
        <v>533</v>
      </c>
      <c r="C162" s="17" t="s">
        <v>240</v>
      </c>
      <c r="D162" s="17" t="s">
        <v>237</v>
      </c>
      <c r="E162" s="17" t="s">
        <v>37</v>
      </c>
      <c r="F162" s="18" t="s">
        <v>16</v>
      </c>
      <c r="G162" s="17">
        <v>50</v>
      </c>
      <c r="H162" s="20">
        <v>3.3333</v>
      </c>
      <c r="I162" s="21" t="s">
        <v>38</v>
      </c>
      <c r="J162" s="22" t="s">
        <v>39</v>
      </c>
      <c r="K162" s="22" t="s">
        <v>241</v>
      </c>
      <c r="L162" s="37" t="s">
        <v>242</v>
      </c>
      <c r="M162" s="1" t="str">
        <f t="shared" si="4"/>
        <v>郭照河在杏树50亩海底养殖用海项目</v>
      </c>
    </row>
    <row r="163" ht="34" customHeight="1" spans="1:12">
      <c r="A163" s="38"/>
      <c r="B163" s="38"/>
      <c r="C163" s="17" t="s">
        <v>243</v>
      </c>
      <c r="D163" s="38"/>
      <c r="E163" s="38"/>
      <c r="F163" s="38"/>
      <c r="G163" s="39">
        <f>SUM(G3:G162)</f>
        <v>35425.15</v>
      </c>
      <c r="H163" s="39">
        <f>SUM(H3:H162)</f>
        <v>2359.0391</v>
      </c>
      <c r="I163" s="38"/>
      <c r="J163" s="40"/>
      <c r="K163" s="38"/>
      <c r="L163" s="41"/>
    </row>
  </sheetData>
  <autoFilter ref="A2:K163">
    <sortState ref="A2:K163">
      <sortCondition ref="D2"/>
    </sortState>
    <extLst/>
  </autoFilter>
  <sortState ref="A2:L156">
    <sortCondition ref="D2"/>
  </sortState>
  <mergeCells count="1">
    <mergeCell ref="A1:L1"/>
  </mergeCells>
  <printOptions horizontalCentered="1"/>
  <pageMargins left="0.357638888888889" right="0.357638888888889" top="0.60625" bottom="0.802777777777778" header="0.5" footer="0.5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workbookViewId="0">
      <selection activeCell="L48" sqref="L48"/>
    </sheetView>
  </sheetViews>
  <sheetFormatPr defaultColWidth="9" defaultRowHeight="13.5"/>
  <cols>
    <col min="1" max="1" width="5.375" style="13" customWidth="1"/>
    <col min="2" max="2" width="5.25" style="13" customWidth="1"/>
    <col min="3" max="3" width="9" style="13"/>
    <col min="4" max="4" width="8.25" style="13" customWidth="1"/>
    <col min="5" max="5" width="6.375" style="13" customWidth="1"/>
    <col min="6" max="6" width="7.75" style="13" customWidth="1"/>
    <col min="7" max="8" width="8.5" style="13" customWidth="1"/>
    <col min="9" max="9" width="8.5" style="14" customWidth="1"/>
    <col min="10" max="10" width="9" style="15"/>
    <col min="11" max="11" width="18.625" style="16" customWidth="1"/>
    <col min="12" max="12" width="21.375" style="13" customWidth="1"/>
    <col min="13" max="13" width="21.625" style="13" customWidth="1"/>
    <col min="14" max="16384" width="9" style="13"/>
  </cols>
  <sheetData>
    <row r="1" ht="39" customHeight="1" spans="1:12">
      <c r="A1" s="2" t="s">
        <v>244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2" customFormat="1" ht="27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245</v>
      </c>
    </row>
    <row r="3" s="12" customFormat="1" ht="51" customHeight="1" spans="1:13">
      <c r="A3" s="17">
        <v>1</v>
      </c>
      <c r="B3" s="18">
        <v>35</v>
      </c>
      <c r="C3" s="17" t="s">
        <v>246</v>
      </c>
      <c r="D3" s="18" t="s">
        <v>14</v>
      </c>
      <c r="E3" s="18" t="s">
        <v>15</v>
      </c>
      <c r="F3" s="17" t="s">
        <v>16</v>
      </c>
      <c r="G3" s="18">
        <v>43</v>
      </c>
      <c r="H3" s="18">
        <v>2.8667</v>
      </c>
      <c r="I3" s="21" t="s">
        <v>17</v>
      </c>
      <c r="J3" s="17" t="s">
        <v>18</v>
      </c>
      <c r="K3" s="22" t="s">
        <v>247</v>
      </c>
      <c r="L3" s="23" t="s">
        <v>248</v>
      </c>
      <c r="M3" s="1" t="str">
        <f>C3&amp;"在"&amp;D3&amp;G3&amp;"亩"&amp;E3&amp;"养殖用海项目"</f>
        <v>大连国海海洋水产养殖科技有限公司在大李家43亩海面养殖用海项目</v>
      </c>
    </row>
    <row r="4" s="13" customFormat="1" ht="48" customHeight="1" spans="1:13">
      <c r="A4" s="17">
        <v>2</v>
      </c>
      <c r="B4" s="17">
        <v>434</v>
      </c>
      <c r="C4" s="17" t="s">
        <v>249</v>
      </c>
      <c r="D4" s="17" t="s">
        <v>14</v>
      </c>
      <c r="E4" s="17" t="s">
        <v>15</v>
      </c>
      <c r="F4" s="19" t="s">
        <v>16</v>
      </c>
      <c r="G4" s="17">
        <v>24.85</v>
      </c>
      <c r="H4" s="20">
        <v>1.6567</v>
      </c>
      <c r="I4" s="24" t="s">
        <v>17</v>
      </c>
      <c r="J4" s="24" t="s">
        <v>250</v>
      </c>
      <c r="K4" s="10" t="s">
        <v>251</v>
      </c>
      <c r="L4" s="25" t="s">
        <v>252</v>
      </c>
      <c r="M4" s="1" t="str">
        <f t="shared" ref="M4:M35" si="0">C4&amp;"在"&amp;D4&amp;G4&amp;"亩"&amp;E4&amp;"养殖用海项目"</f>
        <v>曲景旭在大李家24.85亩海面养殖用海项目</v>
      </c>
    </row>
    <row r="5" s="13" customFormat="1" ht="48" customHeight="1" spans="1:13">
      <c r="A5" s="17">
        <v>3</v>
      </c>
      <c r="B5" s="17">
        <v>450</v>
      </c>
      <c r="C5" s="17" t="s">
        <v>253</v>
      </c>
      <c r="D5" s="17" t="s">
        <v>14</v>
      </c>
      <c r="E5" s="17" t="s">
        <v>15</v>
      </c>
      <c r="F5" s="19" t="s">
        <v>16</v>
      </c>
      <c r="G5" s="17">
        <v>118.32</v>
      </c>
      <c r="H5" s="20">
        <v>7.888</v>
      </c>
      <c r="I5" s="24" t="s">
        <v>17</v>
      </c>
      <c r="J5" s="24" t="s">
        <v>18</v>
      </c>
      <c r="K5" s="10" t="s">
        <v>254</v>
      </c>
      <c r="L5" s="25" t="s">
        <v>255</v>
      </c>
      <c r="M5" s="1" t="str">
        <f t="shared" si="0"/>
        <v>王长清在大李家118.32亩海面养殖用海项目</v>
      </c>
    </row>
    <row r="6" s="13" customFormat="1" ht="48" customHeight="1" spans="1:13">
      <c r="A6" s="17">
        <v>4</v>
      </c>
      <c r="B6" s="17">
        <v>451</v>
      </c>
      <c r="C6" s="17" t="s">
        <v>256</v>
      </c>
      <c r="D6" s="17" t="s">
        <v>14</v>
      </c>
      <c r="E6" s="17" t="s">
        <v>15</v>
      </c>
      <c r="F6" s="19" t="s">
        <v>16</v>
      </c>
      <c r="G6" s="17">
        <v>14.32</v>
      </c>
      <c r="H6" s="20">
        <v>0.9547</v>
      </c>
      <c r="I6" s="24" t="s">
        <v>17</v>
      </c>
      <c r="J6" s="24" t="s">
        <v>18</v>
      </c>
      <c r="K6" s="10" t="s">
        <v>257</v>
      </c>
      <c r="L6" s="25" t="s">
        <v>258</v>
      </c>
      <c r="M6" s="1" t="str">
        <f t="shared" si="0"/>
        <v>李永文在大李家14.32亩海面养殖用海项目</v>
      </c>
    </row>
    <row r="7" s="13" customFormat="1" ht="48" customHeight="1" spans="1:13">
      <c r="A7" s="17">
        <v>5</v>
      </c>
      <c r="B7" s="17">
        <v>476</v>
      </c>
      <c r="C7" s="17" t="s">
        <v>259</v>
      </c>
      <c r="D7" s="17" t="s">
        <v>14</v>
      </c>
      <c r="E7" s="17" t="s">
        <v>15</v>
      </c>
      <c r="F7" s="19" t="s">
        <v>16</v>
      </c>
      <c r="G7" s="17">
        <v>142.49</v>
      </c>
      <c r="H7" s="20">
        <v>9.4993</v>
      </c>
      <c r="I7" s="24" t="s">
        <v>17</v>
      </c>
      <c r="J7" s="24" t="s">
        <v>18</v>
      </c>
      <c r="K7" s="10" t="s">
        <v>260</v>
      </c>
      <c r="L7" s="25" t="s">
        <v>261</v>
      </c>
      <c r="M7" s="1" t="str">
        <f t="shared" si="0"/>
        <v>李遵义、吉春波在大李家142.49亩海面养殖用海项目</v>
      </c>
    </row>
    <row r="8" s="13" customFormat="1" ht="48" customHeight="1" spans="1:13">
      <c r="A8" s="17">
        <v>6</v>
      </c>
      <c r="B8" s="17">
        <v>483</v>
      </c>
      <c r="C8" s="17" t="s">
        <v>262</v>
      </c>
      <c r="D8" s="17" t="s">
        <v>14</v>
      </c>
      <c r="E8" s="17" t="s">
        <v>15</v>
      </c>
      <c r="F8" s="19" t="s">
        <v>16</v>
      </c>
      <c r="G8" s="17">
        <v>13.73</v>
      </c>
      <c r="H8" s="20">
        <v>0.9153</v>
      </c>
      <c r="I8" s="24" t="s">
        <v>17</v>
      </c>
      <c r="J8" s="24" t="s">
        <v>18</v>
      </c>
      <c r="K8" s="10" t="s">
        <v>263</v>
      </c>
      <c r="L8" s="25" t="s">
        <v>264</v>
      </c>
      <c r="M8" s="1" t="str">
        <f t="shared" si="0"/>
        <v>许有庆在大李家13.73亩海面养殖用海项目</v>
      </c>
    </row>
    <row r="9" s="13" customFormat="1" ht="48" customHeight="1" spans="1:13">
      <c r="A9" s="17">
        <v>7</v>
      </c>
      <c r="B9" s="17">
        <v>484</v>
      </c>
      <c r="C9" s="17" t="s">
        <v>262</v>
      </c>
      <c r="D9" s="17" t="s">
        <v>14</v>
      </c>
      <c r="E9" s="17" t="s">
        <v>15</v>
      </c>
      <c r="F9" s="19" t="s">
        <v>16</v>
      </c>
      <c r="G9" s="17">
        <v>13.3</v>
      </c>
      <c r="H9" s="20">
        <v>0.8867</v>
      </c>
      <c r="I9" s="24" t="s">
        <v>17</v>
      </c>
      <c r="J9" s="24" t="s">
        <v>18</v>
      </c>
      <c r="K9" s="10" t="s">
        <v>265</v>
      </c>
      <c r="L9" s="25" t="s">
        <v>266</v>
      </c>
      <c r="M9" s="1" t="str">
        <f t="shared" si="0"/>
        <v>许有庆在大李家13.3亩海面养殖用海项目</v>
      </c>
    </row>
    <row r="10" s="13" customFormat="1" ht="48" customHeight="1" spans="1:13">
      <c r="A10" s="17">
        <v>8</v>
      </c>
      <c r="B10" s="17">
        <v>497</v>
      </c>
      <c r="C10" s="17" t="s">
        <v>267</v>
      </c>
      <c r="D10" s="17" t="s">
        <v>14</v>
      </c>
      <c r="E10" s="17" t="s">
        <v>15</v>
      </c>
      <c r="F10" s="19" t="s">
        <v>16</v>
      </c>
      <c r="G10" s="17">
        <v>35.37</v>
      </c>
      <c r="H10" s="20">
        <v>2.358</v>
      </c>
      <c r="I10" s="24" t="s">
        <v>17</v>
      </c>
      <c r="J10" s="24" t="s">
        <v>18</v>
      </c>
      <c r="K10" s="10" t="s">
        <v>268</v>
      </c>
      <c r="L10" s="25" t="s">
        <v>269</v>
      </c>
      <c r="M10" s="1" t="str">
        <f t="shared" si="0"/>
        <v>李洪福在大李家35.37亩海面养殖用海项目</v>
      </c>
    </row>
    <row r="11" s="13" customFormat="1" ht="48" customHeight="1" spans="1:13">
      <c r="A11" s="17">
        <v>9</v>
      </c>
      <c r="B11" s="17">
        <v>498</v>
      </c>
      <c r="C11" s="17" t="s">
        <v>267</v>
      </c>
      <c r="D11" s="17" t="s">
        <v>14</v>
      </c>
      <c r="E11" s="17" t="s">
        <v>15</v>
      </c>
      <c r="F11" s="19" t="s">
        <v>16</v>
      </c>
      <c r="G11" s="17">
        <v>12.96</v>
      </c>
      <c r="H11" s="20">
        <v>0.864</v>
      </c>
      <c r="I11" s="24" t="s">
        <v>17</v>
      </c>
      <c r="J11" s="24" t="s">
        <v>18</v>
      </c>
      <c r="K11" s="10" t="s">
        <v>270</v>
      </c>
      <c r="L11" s="25" t="s">
        <v>271</v>
      </c>
      <c r="M11" s="1" t="str">
        <f t="shared" si="0"/>
        <v>李洪福在大李家12.96亩海面养殖用海项目</v>
      </c>
    </row>
    <row r="12" s="13" customFormat="1" ht="48" customHeight="1" spans="1:13">
      <c r="A12" s="17">
        <v>10</v>
      </c>
      <c r="B12" s="17">
        <v>499</v>
      </c>
      <c r="C12" s="17" t="s">
        <v>272</v>
      </c>
      <c r="D12" s="17" t="s">
        <v>14</v>
      </c>
      <c r="E12" s="17" t="s">
        <v>15</v>
      </c>
      <c r="F12" s="19" t="s">
        <v>16</v>
      </c>
      <c r="G12" s="17">
        <v>14.67</v>
      </c>
      <c r="H12" s="20">
        <v>0.978</v>
      </c>
      <c r="I12" s="24" t="s">
        <v>17</v>
      </c>
      <c r="J12" s="24" t="s">
        <v>18</v>
      </c>
      <c r="K12" s="10" t="s">
        <v>273</v>
      </c>
      <c r="L12" s="25" t="s">
        <v>274</v>
      </c>
      <c r="M12" s="1" t="str">
        <f t="shared" si="0"/>
        <v>张福军在大李家14.67亩海面养殖用海项目</v>
      </c>
    </row>
    <row r="13" s="13" customFormat="1" ht="48" customHeight="1" spans="1:13">
      <c r="A13" s="17">
        <v>11</v>
      </c>
      <c r="B13" s="17">
        <v>500</v>
      </c>
      <c r="C13" s="17" t="s">
        <v>272</v>
      </c>
      <c r="D13" s="17" t="s">
        <v>14</v>
      </c>
      <c r="E13" s="17" t="s">
        <v>15</v>
      </c>
      <c r="F13" s="19" t="s">
        <v>16</v>
      </c>
      <c r="G13" s="17">
        <v>20.54</v>
      </c>
      <c r="H13" s="20">
        <v>1.3693</v>
      </c>
      <c r="I13" s="24" t="s">
        <v>17</v>
      </c>
      <c r="J13" s="24" t="s">
        <v>18</v>
      </c>
      <c r="K13" s="10" t="s">
        <v>275</v>
      </c>
      <c r="L13" s="25" t="s">
        <v>276</v>
      </c>
      <c r="M13" s="1" t="str">
        <f t="shared" si="0"/>
        <v>张福军在大李家20.54亩海面养殖用海项目</v>
      </c>
    </row>
    <row r="14" s="13" customFormat="1" ht="48" customHeight="1" spans="1:13">
      <c r="A14" s="17">
        <v>12</v>
      </c>
      <c r="B14" s="17">
        <v>501</v>
      </c>
      <c r="C14" s="17" t="s">
        <v>272</v>
      </c>
      <c r="D14" s="17" t="s">
        <v>14</v>
      </c>
      <c r="E14" s="17" t="s">
        <v>15</v>
      </c>
      <c r="F14" s="19" t="s">
        <v>16</v>
      </c>
      <c r="G14" s="17">
        <v>23.87</v>
      </c>
      <c r="H14" s="20">
        <v>1.5913</v>
      </c>
      <c r="I14" s="24" t="s">
        <v>17</v>
      </c>
      <c r="J14" s="24" t="s">
        <v>18</v>
      </c>
      <c r="K14" s="10" t="s">
        <v>277</v>
      </c>
      <c r="L14" s="25" t="s">
        <v>278</v>
      </c>
      <c r="M14" s="1" t="str">
        <f t="shared" si="0"/>
        <v>张福军在大李家23.87亩海面养殖用海项目</v>
      </c>
    </row>
    <row r="15" s="13" customFormat="1" ht="48" customHeight="1" spans="1:13">
      <c r="A15" s="17">
        <v>13</v>
      </c>
      <c r="B15" s="17">
        <v>511</v>
      </c>
      <c r="C15" s="17" t="s">
        <v>279</v>
      </c>
      <c r="D15" s="17" t="s">
        <v>14</v>
      </c>
      <c r="E15" s="17" t="s">
        <v>15</v>
      </c>
      <c r="F15" s="19" t="s">
        <v>16</v>
      </c>
      <c r="G15" s="17">
        <v>20.88</v>
      </c>
      <c r="H15" s="20">
        <v>1.392</v>
      </c>
      <c r="I15" s="24" t="s">
        <v>17</v>
      </c>
      <c r="J15" s="24" t="s">
        <v>18</v>
      </c>
      <c r="K15" s="10" t="s">
        <v>280</v>
      </c>
      <c r="L15" s="25" t="s">
        <v>281</v>
      </c>
      <c r="M15" s="1" t="str">
        <f t="shared" si="0"/>
        <v>郭春茂在大李家20.88亩海面养殖用海项目</v>
      </c>
    </row>
    <row r="16" s="13" customFormat="1" ht="48" customHeight="1" spans="1:13">
      <c r="A16" s="17">
        <v>14</v>
      </c>
      <c r="B16" s="17">
        <v>512</v>
      </c>
      <c r="C16" s="17" t="s">
        <v>279</v>
      </c>
      <c r="D16" s="17" t="s">
        <v>14</v>
      </c>
      <c r="E16" s="17" t="s">
        <v>15</v>
      </c>
      <c r="F16" s="19" t="s">
        <v>16</v>
      </c>
      <c r="G16" s="17">
        <v>27.77</v>
      </c>
      <c r="H16" s="20">
        <v>1.8513</v>
      </c>
      <c r="I16" s="24" t="s">
        <v>17</v>
      </c>
      <c r="J16" s="24" t="s">
        <v>18</v>
      </c>
      <c r="K16" s="10" t="s">
        <v>282</v>
      </c>
      <c r="L16" s="25" t="s">
        <v>283</v>
      </c>
      <c r="M16" s="1" t="str">
        <f t="shared" si="0"/>
        <v>郭春茂在大李家27.77亩海面养殖用海项目</v>
      </c>
    </row>
    <row r="17" s="13" customFormat="1" ht="48" customHeight="1" spans="1:13">
      <c r="A17" s="17">
        <v>15</v>
      </c>
      <c r="B17" s="17">
        <v>521</v>
      </c>
      <c r="C17" s="17" t="s">
        <v>284</v>
      </c>
      <c r="D17" s="17" t="s">
        <v>14</v>
      </c>
      <c r="E17" s="17" t="s">
        <v>15</v>
      </c>
      <c r="F17" s="19" t="s">
        <v>16</v>
      </c>
      <c r="G17" s="17">
        <v>12.77</v>
      </c>
      <c r="H17" s="20">
        <v>0.8513</v>
      </c>
      <c r="I17" s="24" t="s">
        <v>17</v>
      </c>
      <c r="J17" s="24" t="s">
        <v>18</v>
      </c>
      <c r="K17" s="10" t="s">
        <v>285</v>
      </c>
      <c r="L17" s="25" t="s">
        <v>286</v>
      </c>
      <c r="M17" s="1" t="str">
        <f t="shared" si="0"/>
        <v>滕人令在大李家12.77亩海面养殖用海项目</v>
      </c>
    </row>
    <row r="18" s="13" customFormat="1" ht="48" customHeight="1" spans="1:13">
      <c r="A18" s="17">
        <v>16</v>
      </c>
      <c r="B18" s="17">
        <v>522</v>
      </c>
      <c r="C18" s="17" t="s">
        <v>284</v>
      </c>
      <c r="D18" s="17" t="s">
        <v>14</v>
      </c>
      <c r="E18" s="17" t="s">
        <v>15</v>
      </c>
      <c r="F18" s="19" t="s">
        <v>16</v>
      </c>
      <c r="G18" s="17">
        <v>5.96</v>
      </c>
      <c r="H18" s="20">
        <v>0.3973</v>
      </c>
      <c r="I18" s="24" t="s">
        <v>17</v>
      </c>
      <c r="J18" s="24" t="s">
        <v>18</v>
      </c>
      <c r="K18" s="10" t="s">
        <v>287</v>
      </c>
      <c r="L18" s="25" t="s">
        <v>288</v>
      </c>
      <c r="M18" s="1" t="str">
        <f t="shared" si="0"/>
        <v>滕人令在大李家5.96亩海面养殖用海项目</v>
      </c>
    </row>
    <row r="19" s="13" customFormat="1" ht="48" customHeight="1" spans="1:13">
      <c r="A19" s="17">
        <v>17</v>
      </c>
      <c r="B19" s="17">
        <v>523</v>
      </c>
      <c r="C19" s="17" t="s">
        <v>284</v>
      </c>
      <c r="D19" s="17" t="s">
        <v>14</v>
      </c>
      <c r="E19" s="17" t="s">
        <v>15</v>
      </c>
      <c r="F19" s="19" t="s">
        <v>16</v>
      </c>
      <c r="G19" s="17">
        <v>8.38</v>
      </c>
      <c r="H19" s="20">
        <v>0.5587</v>
      </c>
      <c r="I19" s="24" t="s">
        <v>17</v>
      </c>
      <c r="J19" s="24" t="s">
        <v>18</v>
      </c>
      <c r="K19" s="10" t="s">
        <v>289</v>
      </c>
      <c r="L19" s="25" t="s">
        <v>290</v>
      </c>
      <c r="M19" s="1" t="str">
        <f t="shared" si="0"/>
        <v>滕人令在大李家8.38亩海面养殖用海项目</v>
      </c>
    </row>
    <row r="20" s="13" customFormat="1" ht="48" customHeight="1" spans="1:13">
      <c r="A20" s="17">
        <v>18</v>
      </c>
      <c r="B20" s="17">
        <v>531</v>
      </c>
      <c r="C20" s="17" t="s">
        <v>291</v>
      </c>
      <c r="D20" s="17" t="s">
        <v>14</v>
      </c>
      <c r="E20" s="17" t="s">
        <v>15</v>
      </c>
      <c r="F20" s="19" t="s">
        <v>16</v>
      </c>
      <c r="G20" s="17">
        <v>43.32</v>
      </c>
      <c r="H20" s="20">
        <v>2.888</v>
      </c>
      <c r="I20" s="24" t="s">
        <v>17</v>
      </c>
      <c r="J20" s="24" t="s">
        <v>18</v>
      </c>
      <c r="K20" s="10" t="s">
        <v>292</v>
      </c>
      <c r="L20" s="25" t="s">
        <v>293</v>
      </c>
      <c r="M20" s="1" t="str">
        <f t="shared" si="0"/>
        <v>曹景翠在大李家43.32亩海面养殖用海项目</v>
      </c>
    </row>
    <row r="21" s="13" customFormat="1" ht="48" customHeight="1" spans="1:13">
      <c r="A21" s="17">
        <v>19</v>
      </c>
      <c r="B21" s="17">
        <v>680</v>
      </c>
      <c r="C21" s="17" t="s">
        <v>294</v>
      </c>
      <c r="D21" s="17" t="s">
        <v>14</v>
      </c>
      <c r="E21" s="17" t="s">
        <v>15</v>
      </c>
      <c r="F21" s="19" t="s">
        <v>16</v>
      </c>
      <c r="G21" s="17">
        <v>20.93</v>
      </c>
      <c r="H21" s="20">
        <v>1.3953</v>
      </c>
      <c r="I21" s="24" t="s">
        <v>17</v>
      </c>
      <c r="J21" s="24" t="s">
        <v>18</v>
      </c>
      <c r="K21" s="10" t="s">
        <v>295</v>
      </c>
      <c r="L21" s="25" t="s">
        <v>296</v>
      </c>
      <c r="M21" s="1" t="str">
        <f t="shared" si="0"/>
        <v>郭春志在大李家20.93亩海面养殖用海项目</v>
      </c>
    </row>
    <row r="22" s="13" customFormat="1" ht="48" customHeight="1" spans="1:13">
      <c r="A22" s="17">
        <v>20</v>
      </c>
      <c r="B22" s="17">
        <v>682</v>
      </c>
      <c r="C22" s="17" t="s">
        <v>297</v>
      </c>
      <c r="D22" s="17" t="s">
        <v>14</v>
      </c>
      <c r="E22" s="17" t="s">
        <v>15</v>
      </c>
      <c r="F22" s="19" t="s">
        <v>16</v>
      </c>
      <c r="G22" s="17">
        <v>50.07</v>
      </c>
      <c r="H22" s="20">
        <v>3.338</v>
      </c>
      <c r="I22" s="24" t="s">
        <v>17</v>
      </c>
      <c r="J22" s="24" t="s">
        <v>18</v>
      </c>
      <c r="K22" s="10" t="s">
        <v>298</v>
      </c>
      <c r="L22" s="25" t="s">
        <v>299</v>
      </c>
      <c r="M22" s="1" t="str">
        <f t="shared" si="0"/>
        <v>刘天家在大李家50.07亩海面养殖用海项目</v>
      </c>
    </row>
    <row r="23" s="13" customFormat="1" ht="48" customHeight="1" spans="1:13">
      <c r="A23" s="17">
        <v>21</v>
      </c>
      <c r="B23" s="17">
        <v>683</v>
      </c>
      <c r="C23" s="17" t="s">
        <v>297</v>
      </c>
      <c r="D23" s="17" t="s">
        <v>14</v>
      </c>
      <c r="E23" s="17" t="s">
        <v>15</v>
      </c>
      <c r="F23" s="19" t="s">
        <v>16</v>
      </c>
      <c r="G23" s="17">
        <v>20.27</v>
      </c>
      <c r="H23" s="20">
        <v>1.3513</v>
      </c>
      <c r="I23" s="24" t="s">
        <v>17</v>
      </c>
      <c r="J23" s="24" t="s">
        <v>18</v>
      </c>
      <c r="K23" s="10" t="s">
        <v>300</v>
      </c>
      <c r="L23" s="25" t="s">
        <v>301</v>
      </c>
      <c r="M23" s="1" t="str">
        <f t="shared" si="0"/>
        <v>刘天家在大李家20.27亩海面养殖用海项目</v>
      </c>
    </row>
    <row r="24" s="13" customFormat="1" ht="48" customHeight="1" spans="1:13">
      <c r="A24" s="17">
        <v>22</v>
      </c>
      <c r="B24" s="17">
        <v>684</v>
      </c>
      <c r="C24" s="17" t="s">
        <v>297</v>
      </c>
      <c r="D24" s="17" t="s">
        <v>14</v>
      </c>
      <c r="E24" s="17" t="s">
        <v>15</v>
      </c>
      <c r="F24" s="19" t="s">
        <v>16</v>
      </c>
      <c r="G24" s="17">
        <v>61.88</v>
      </c>
      <c r="H24" s="20">
        <v>4.1253</v>
      </c>
      <c r="I24" s="24" t="s">
        <v>17</v>
      </c>
      <c r="J24" s="24" t="s">
        <v>18</v>
      </c>
      <c r="K24" s="10" t="s">
        <v>302</v>
      </c>
      <c r="L24" s="25" t="s">
        <v>303</v>
      </c>
      <c r="M24" s="1" t="str">
        <f t="shared" si="0"/>
        <v>刘天家在大李家61.88亩海面养殖用海项目</v>
      </c>
    </row>
    <row r="25" s="13" customFormat="1" ht="48" customHeight="1" spans="1:13">
      <c r="A25" s="17">
        <v>23</v>
      </c>
      <c r="B25" s="17">
        <v>704</v>
      </c>
      <c r="C25" s="17" t="s">
        <v>304</v>
      </c>
      <c r="D25" s="17" t="s">
        <v>14</v>
      </c>
      <c r="E25" s="17" t="s">
        <v>15</v>
      </c>
      <c r="F25" s="19" t="s">
        <v>16</v>
      </c>
      <c r="G25" s="17">
        <v>33.34</v>
      </c>
      <c r="H25" s="20">
        <v>2.2227</v>
      </c>
      <c r="I25" s="24" t="s">
        <v>17</v>
      </c>
      <c r="J25" s="24" t="s">
        <v>250</v>
      </c>
      <c r="K25" s="10" t="s">
        <v>305</v>
      </c>
      <c r="L25" s="25" t="s">
        <v>306</v>
      </c>
      <c r="M25" s="1" t="str">
        <f t="shared" si="0"/>
        <v>梁勇在大李家33.34亩海面养殖用海项目</v>
      </c>
    </row>
    <row r="26" s="13" customFormat="1" ht="61" customHeight="1" spans="1:13">
      <c r="A26" s="17">
        <v>24</v>
      </c>
      <c r="B26" s="17">
        <v>717</v>
      </c>
      <c r="C26" s="17" t="s">
        <v>307</v>
      </c>
      <c r="D26" s="17" t="s">
        <v>14</v>
      </c>
      <c r="E26" s="17" t="s">
        <v>15</v>
      </c>
      <c r="F26" s="19" t="s">
        <v>16</v>
      </c>
      <c r="G26" s="17">
        <v>44.25</v>
      </c>
      <c r="H26" s="20">
        <v>2.95</v>
      </c>
      <c r="I26" s="24" t="s">
        <v>17</v>
      </c>
      <c r="J26" s="24" t="s">
        <v>18</v>
      </c>
      <c r="K26" s="10" t="s">
        <v>308</v>
      </c>
      <c r="L26" s="25" t="s">
        <v>309</v>
      </c>
      <c r="M26" s="1" t="str">
        <f t="shared" si="0"/>
        <v>滕文浩在大李家44.25亩海面养殖用海项目</v>
      </c>
    </row>
    <row r="27" s="13" customFormat="1" ht="45" customHeight="1" spans="1:13">
      <c r="A27" s="17">
        <v>25</v>
      </c>
      <c r="B27" s="17">
        <v>490</v>
      </c>
      <c r="C27" s="17" t="s">
        <v>310</v>
      </c>
      <c r="D27" s="17" t="s">
        <v>36</v>
      </c>
      <c r="E27" s="17" t="s">
        <v>15</v>
      </c>
      <c r="F27" s="19" t="s">
        <v>16</v>
      </c>
      <c r="G27" s="17">
        <v>74</v>
      </c>
      <c r="H27" s="20">
        <v>4.9333</v>
      </c>
      <c r="I27" s="24" t="s">
        <v>17</v>
      </c>
      <c r="J27" s="24" t="s">
        <v>39</v>
      </c>
      <c r="K27" s="10" t="s">
        <v>311</v>
      </c>
      <c r="L27" s="25" t="s">
        <v>312</v>
      </c>
      <c r="M27" s="1" t="str">
        <f t="shared" si="0"/>
        <v>陈九江在大魏家74亩海面养殖用海项目</v>
      </c>
    </row>
    <row r="28" s="13" customFormat="1" ht="81" customHeight="1" spans="1:13">
      <c r="A28" s="17">
        <v>26</v>
      </c>
      <c r="B28" s="17">
        <v>694</v>
      </c>
      <c r="C28" s="17" t="s">
        <v>313</v>
      </c>
      <c r="D28" s="17" t="s">
        <v>36</v>
      </c>
      <c r="E28" s="17" t="s">
        <v>91</v>
      </c>
      <c r="F28" s="19" t="s">
        <v>16</v>
      </c>
      <c r="G28" s="17">
        <v>61.09</v>
      </c>
      <c r="H28" s="20">
        <v>4.0727</v>
      </c>
      <c r="I28" s="24" t="s">
        <v>92</v>
      </c>
      <c r="J28" s="24" t="s">
        <v>68</v>
      </c>
      <c r="K28" s="10" t="s">
        <v>314</v>
      </c>
      <c r="L28" s="25" t="s">
        <v>315</v>
      </c>
      <c r="M28" s="1" t="str">
        <f t="shared" si="0"/>
        <v>王博慧在大魏家61.09亩围海养殖用海项目</v>
      </c>
    </row>
    <row r="29" s="13" customFormat="1" ht="81" customHeight="1" spans="1:13">
      <c r="A29" s="17">
        <v>27</v>
      </c>
      <c r="B29" s="17">
        <v>695</v>
      </c>
      <c r="C29" s="17" t="s">
        <v>313</v>
      </c>
      <c r="D29" s="17" t="s">
        <v>36</v>
      </c>
      <c r="E29" s="17" t="s">
        <v>91</v>
      </c>
      <c r="F29" s="19" t="s">
        <v>16</v>
      </c>
      <c r="G29" s="17">
        <v>117.95</v>
      </c>
      <c r="H29" s="20">
        <v>7.8607</v>
      </c>
      <c r="I29" s="24" t="s">
        <v>92</v>
      </c>
      <c r="J29" s="24" t="s">
        <v>68</v>
      </c>
      <c r="K29" s="10" t="s">
        <v>316</v>
      </c>
      <c r="L29" s="25" t="s">
        <v>317</v>
      </c>
      <c r="M29" s="1" t="str">
        <f t="shared" si="0"/>
        <v>王博慧在大魏家117.95亩围海养殖用海项目</v>
      </c>
    </row>
    <row r="30" s="13" customFormat="1" ht="46" customHeight="1" spans="1:13">
      <c r="A30" s="17">
        <v>28</v>
      </c>
      <c r="B30" s="17">
        <v>715</v>
      </c>
      <c r="C30" s="17" t="s">
        <v>318</v>
      </c>
      <c r="D30" s="17" t="s">
        <v>36</v>
      </c>
      <c r="E30" s="17" t="s">
        <v>15</v>
      </c>
      <c r="F30" s="19" t="s">
        <v>16</v>
      </c>
      <c r="G30" s="17">
        <v>76</v>
      </c>
      <c r="H30" s="20">
        <v>5.0667</v>
      </c>
      <c r="I30" s="24" t="s">
        <v>17</v>
      </c>
      <c r="J30" s="24" t="s">
        <v>18</v>
      </c>
      <c r="K30" s="10" t="s">
        <v>319</v>
      </c>
      <c r="L30" s="25" t="s">
        <v>320</v>
      </c>
      <c r="M30" s="1" t="str">
        <f t="shared" si="0"/>
        <v>王桂英在大魏家76亩海面养殖用海项目</v>
      </c>
    </row>
    <row r="31" s="13" customFormat="1" ht="42" customHeight="1" spans="1:13">
      <c r="A31" s="17">
        <v>29</v>
      </c>
      <c r="B31" s="17">
        <v>716</v>
      </c>
      <c r="C31" s="17" t="s">
        <v>321</v>
      </c>
      <c r="D31" s="17" t="s">
        <v>36</v>
      </c>
      <c r="E31" s="17" t="s">
        <v>15</v>
      </c>
      <c r="F31" s="19" t="s">
        <v>16</v>
      </c>
      <c r="G31" s="17">
        <v>32.46</v>
      </c>
      <c r="H31" s="20">
        <v>2.164</v>
      </c>
      <c r="I31" s="24" t="s">
        <v>17</v>
      </c>
      <c r="J31" s="24" t="s">
        <v>18</v>
      </c>
      <c r="K31" s="10" t="s">
        <v>322</v>
      </c>
      <c r="L31" s="25" t="s">
        <v>323</v>
      </c>
      <c r="M31" s="1" t="str">
        <f t="shared" si="0"/>
        <v>王菊贞在大魏家32.46亩海面养殖用海项目</v>
      </c>
    </row>
    <row r="32" s="13" customFormat="1" ht="103" customHeight="1" spans="1:13">
      <c r="A32" s="17">
        <v>30</v>
      </c>
      <c r="B32" s="6">
        <v>738</v>
      </c>
      <c r="C32" s="6" t="s">
        <v>324</v>
      </c>
      <c r="D32" s="6" t="s">
        <v>36</v>
      </c>
      <c r="E32" s="6" t="s">
        <v>91</v>
      </c>
      <c r="F32" s="6" t="s">
        <v>16</v>
      </c>
      <c r="G32" s="6">
        <v>125.79</v>
      </c>
      <c r="H32" s="6">
        <v>8.386</v>
      </c>
      <c r="I32" s="6" t="s">
        <v>92</v>
      </c>
      <c r="J32" s="17" t="s">
        <v>68</v>
      </c>
      <c r="K32" s="22" t="s">
        <v>325</v>
      </c>
      <c r="L32" s="25" t="s">
        <v>326</v>
      </c>
      <c r="M32" s="1" t="str">
        <f t="shared" si="0"/>
        <v>大连金玉养殖有限公司在大魏家125.79亩围海养殖用海项目</v>
      </c>
    </row>
    <row r="33" s="13" customFormat="1" ht="42" customHeight="1" spans="1:13">
      <c r="A33" s="17">
        <v>31</v>
      </c>
      <c r="B33" s="17">
        <v>432</v>
      </c>
      <c r="C33" s="17" t="s">
        <v>327</v>
      </c>
      <c r="D33" s="17" t="s">
        <v>48</v>
      </c>
      <c r="E33" s="17" t="s">
        <v>37</v>
      </c>
      <c r="F33" s="19" t="s">
        <v>16</v>
      </c>
      <c r="G33" s="17">
        <v>28.11</v>
      </c>
      <c r="H33" s="20">
        <v>1.874</v>
      </c>
      <c r="I33" s="24" t="s">
        <v>38</v>
      </c>
      <c r="J33" s="24" t="s">
        <v>18</v>
      </c>
      <c r="K33" s="10" t="s">
        <v>328</v>
      </c>
      <c r="L33" s="25" t="s">
        <v>329</v>
      </c>
      <c r="M33" s="1" t="str">
        <f t="shared" si="0"/>
        <v>石忠吉在登沙河28.11亩海底养殖用海项目</v>
      </c>
    </row>
    <row r="34" s="13" customFormat="1" ht="42" customHeight="1" spans="1:13">
      <c r="A34" s="17">
        <v>32</v>
      </c>
      <c r="B34" s="17">
        <v>433</v>
      </c>
      <c r="C34" s="17" t="s">
        <v>330</v>
      </c>
      <c r="D34" s="17" t="s">
        <v>48</v>
      </c>
      <c r="E34" s="17" t="s">
        <v>43</v>
      </c>
      <c r="F34" s="19" t="s">
        <v>16</v>
      </c>
      <c r="G34" s="17">
        <v>59.73</v>
      </c>
      <c r="H34" s="20">
        <v>3.982</v>
      </c>
      <c r="I34" s="24" t="s">
        <v>44</v>
      </c>
      <c r="J34" s="24" t="s">
        <v>18</v>
      </c>
      <c r="K34" s="10" t="s">
        <v>331</v>
      </c>
      <c r="L34" s="25" t="s">
        <v>332</v>
      </c>
      <c r="M34" s="1" t="str">
        <f t="shared" si="0"/>
        <v>范治洪在登沙河59.73亩海面海底养殖用海项目</v>
      </c>
    </row>
    <row r="35" s="13" customFormat="1" ht="42" customHeight="1" spans="1:13">
      <c r="A35" s="17">
        <v>33</v>
      </c>
      <c r="B35" s="17">
        <v>449</v>
      </c>
      <c r="C35" s="17" t="s">
        <v>333</v>
      </c>
      <c r="D35" s="17" t="s">
        <v>48</v>
      </c>
      <c r="E35" s="17" t="s">
        <v>43</v>
      </c>
      <c r="F35" s="19" t="s">
        <v>16</v>
      </c>
      <c r="G35" s="17">
        <v>35.54</v>
      </c>
      <c r="H35" s="20">
        <v>2.3693</v>
      </c>
      <c r="I35" s="24" t="s">
        <v>44</v>
      </c>
      <c r="J35" s="24" t="s">
        <v>18</v>
      </c>
      <c r="K35" s="10" t="s">
        <v>334</v>
      </c>
      <c r="L35" s="25" t="s">
        <v>335</v>
      </c>
      <c r="M35" s="1" t="str">
        <f t="shared" si="0"/>
        <v>孙延利在登沙河35.54亩海面海底养殖用海项目</v>
      </c>
    </row>
    <row r="36" s="13" customFormat="1" ht="65" customHeight="1" spans="1:13">
      <c r="A36" s="17">
        <v>34</v>
      </c>
      <c r="B36" s="17">
        <v>469</v>
      </c>
      <c r="C36" s="17" t="s">
        <v>336</v>
      </c>
      <c r="D36" s="17" t="s">
        <v>48</v>
      </c>
      <c r="E36" s="17" t="s">
        <v>43</v>
      </c>
      <c r="F36" s="19" t="s">
        <v>16</v>
      </c>
      <c r="G36" s="17">
        <v>50.5</v>
      </c>
      <c r="H36" s="20">
        <v>3.3667</v>
      </c>
      <c r="I36" s="24" t="s">
        <v>44</v>
      </c>
      <c r="J36" s="24" t="s">
        <v>18</v>
      </c>
      <c r="K36" s="10" t="s">
        <v>337</v>
      </c>
      <c r="L36" s="25" t="s">
        <v>338</v>
      </c>
      <c r="M36" s="1" t="str">
        <f t="shared" ref="M36:M67" si="1">C36&amp;"在"&amp;D36&amp;G36&amp;"亩"&amp;E36&amp;"养殖用海项目"</f>
        <v>张小梅在登沙河50.5亩海面海底养殖用海项目</v>
      </c>
    </row>
    <row r="37" s="13" customFormat="1" ht="42" customHeight="1" spans="1:13">
      <c r="A37" s="17">
        <v>35</v>
      </c>
      <c r="B37" s="17">
        <v>475</v>
      </c>
      <c r="C37" s="17" t="s">
        <v>339</v>
      </c>
      <c r="D37" s="17" t="s">
        <v>48</v>
      </c>
      <c r="E37" s="17" t="s">
        <v>43</v>
      </c>
      <c r="F37" s="19" t="s">
        <v>16</v>
      </c>
      <c r="G37" s="17">
        <v>31</v>
      </c>
      <c r="H37" s="20">
        <v>2.0667</v>
      </c>
      <c r="I37" s="24" t="s">
        <v>44</v>
      </c>
      <c r="J37" s="24" t="s">
        <v>18</v>
      </c>
      <c r="K37" s="10" t="s">
        <v>340</v>
      </c>
      <c r="L37" s="25" t="s">
        <v>341</v>
      </c>
      <c r="M37" s="1" t="str">
        <f t="shared" si="1"/>
        <v>白太喜在登沙河31亩海面海底养殖用海项目</v>
      </c>
    </row>
    <row r="38" s="13" customFormat="1" ht="42" customHeight="1" spans="1:13">
      <c r="A38" s="17">
        <v>36</v>
      </c>
      <c r="B38" s="17">
        <v>481</v>
      </c>
      <c r="C38" s="17" t="s">
        <v>342</v>
      </c>
      <c r="D38" s="17" t="s">
        <v>48</v>
      </c>
      <c r="E38" s="17" t="s">
        <v>43</v>
      </c>
      <c r="F38" s="19" t="s">
        <v>16</v>
      </c>
      <c r="G38" s="17">
        <v>18.58</v>
      </c>
      <c r="H38" s="20">
        <v>1.2387</v>
      </c>
      <c r="I38" s="24" t="s">
        <v>44</v>
      </c>
      <c r="J38" s="24" t="s">
        <v>18</v>
      </c>
      <c r="K38" s="10" t="s">
        <v>343</v>
      </c>
      <c r="L38" s="25" t="s">
        <v>344</v>
      </c>
      <c r="M38" s="1" t="str">
        <f t="shared" si="1"/>
        <v>王贤利在登沙河18.58亩海面海底养殖用海项目</v>
      </c>
    </row>
    <row r="39" s="13" customFormat="1" ht="42" customHeight="1" spans="1:13">
      <c r="A39" s="17">
        <v>37</v>
      </c>
      <c r="B39" s="17">
        <v>524</v>
      </c>
      <c r="C39" s="17" t="s">
        <v>345</v>
      </c>
      <c r="D39" s="17" t="s">
        <v>48</v>
      </c>
      <c r="E39" s="17" t="s">
        <v>43</v>
      </c>
      <c r="F39" s="19" t="s">
        <v>16</v>
      </c>
      <c r="G39" s="17">
        <v>43</v>
      </c>
      <c r="H39" s="20">
        <v>2.8667</v>
      </c>
      <c r="I39" s="24" t="s">
        <v>44</v>
      </c>
      <c r="J39" s="24" t="s">
        <v>18</v>
      </c>
      <c r="K39" s="10" t="s">
        <v>346</v>
      </c>
      <c r="L39" s="25" t="s">
        <v>347</v>
      </c>
      <c r="M39" s="1" t="str">
        <f t="shared" si="1"/>
        <v>刘桂红在登沙河43亩海面海底养殖用海项目</v>
      </c>
    </row>
    <row r="40" s="13" customFormat="1" ht="48" customHeight="1" spans="1:13">
      <c r="A40" s="17">
        <v>38</v>
      </c>
      <c r="B40" s="17">
        <v>525</v>
      </c>
      <c r="C40" s="17" t="s">
        <v>348</v>
      </c>
      <c r="D40" s="17" t="s">
        <v>48</v>
      </c>
      <c r="E40" s="17" t="s">
        <v>43</v>
      </c>
      <c r="F40" s="19" t="s">
        <v>16</v>
      </c>
      <c r="G40" s="17">
        <v>23</v>
      </c>
      <c r="H40" s="20">
        <v>1.5203</v>
      </c>
      <c r="I40" s="24" t="s">
        <v>44</v>
      </c>
      <c r="J40" s="24" t="s">
        <v>18</v>
      </c>
      <c r="K40" s="10" t="s">
        <v>349</v>
      </c>
      <c r="L40" s="25" t="s">
        <v>350</v>
      </c>
      <c r="M40" s="1" t="str">
        <f t="shared" si="1"/>
        <v>孙永东在登沙河23亩海面海底养殖用海项目</v>
      </c>
    </row>
    <row r="41" s="13" customFormat="1" ht="51" customHeight="1" spans="1:13">
      <c r="A41" s="17">
        <v>39</v>
      </c>
      <c r="B41" s="17">
        <v>702</v>
      </c>
      <c r="C41" s="17" t="s">
        <v>351</v>
      </c>
      <c r="D41" s="17" t="s">
        <v>48</v>
      </c>
      <c r="E41" s="17" t="s">
        <v>43</v>
      </c>
      <c r="F41" s="19" t="s">
        <v>16</v>
      </c>
      <c r="G41" s="17">
        <v>8.52</v>
      </c>
      <c r="H41" s="20">
        <v>0.568</v>
      </c>
      <c r="I41" s="24" t="s">
        <v>44</v>
      </c>
      <c r="J41" s="24" t="s">
        <v>18</v>
      </c>
      <c r="K41" s="10" t="s">
        <v>352</v>
      </c>
      <c r="L41" s="25" t="s">
        <v>353</v>
      </c>
      <c r="M41" s="1" t="str">
        <f t="shared" si="1"/>
        <v>张绍彬在登沙河8.52亩海面海底养殖用海项目</v>
      </c>
    </row>
    <row r="42" s="13" customFormat="1" ht="31" customHeight="1" spans="1:13">
      <c r="A42" s="17">
        <v>40</v>
      </c>
      <c r="B42" s="17">
        <v>427</v>
      </c>
      <c r="C42" s="17" t="s">
        <v>354</v>
      </c>
      <c r="D42" s="17" t="s">
        <v>355</v>
      </c>
      <c r="E42" s="17" t="s">
        <v>15</v>
      </c>
      <c r="F42" s="19" t="s">
        <v>16</v>
      </c>
      <c r="G42" s="17">
        <v>22.26</v>
      </c>
      <c r="H42" s="20">
        <v>1.484</v>
      </c>
      <c r="I42" s="24" t="s">
        <v>17</v>
      </c>
      <c r="J42" s="24" t="s">
        <v>18</v>
      </c>
      <c r="K42" s="10" t="s">
        <v>356</v>
      </c>
      <c r="L42" s="25" t="s">
        <v>357</v>
      </c>
      <c r="M42" s="1" t="str">
        <f t="shared" si="1"/>
        <v>宋永君在金石滩22.26亩海面养殖用海项目</v>
      </c>
    </row>
    <row r="43" s="13" customFormat="1" ht="31" customHeight="1" spans="1:13">
      <c r="A43" s="17">
        <v>41</v>
      </c>
      <c r="B43" s="17">
        <v>428</v>
      </c>
      <c r="C43" s="17" t="s">
        <v>354</v>
      </c>
      <c r="D43" s="17" t="s">
        <v>355</v>
      </c>
      <c r="E43" s="17" t="s">
        <v>15</v>
      </c>
      <c r="F43" s="19" t="s">
        <v>16</v>
      </c>
      <c r="G43" s="17">
        <v>43.36</v>
      </c>
      <c r="H43" s="20">
        <v>2.8907</v>
      </c>
      <c r="I43" s="24" t="s">
        <v>17</v>
      </c>
      <c r="J43" s="24" t="s">
        <v>18</v>
      </c>
      <c r="K43" s="10" t="s">
        <v>358</v>
      </c>
      <c r="L43" s="25" t="s">
        <v>359</v>
      </c>
      <c r="M43" s="1" t="str">
        <f t="shared" si="1"/>
        <v>宋永君在金石滩43.36亩海面养殖用海项目</v>
      </c>
    </row>
    <row r="44" s="13" customFormat="1" ht="31" customHeight="1" spans="1:13">
      <c r="A44" s="17">
        <v>42</v>
      </c>
      <c r="B44" s="17">
        <v>429</v>
      </c>
      <c r="C44" s="17" t="s">
        <v>360</v>
      </c>
      <c r="D44" s="17" t="s">
        <v>355</v>
      </c>
      <c r="E44" s="17" t="s">
        <v>15</v>
      </c>
      <c r="F44" s="19" t="s">
        <v>16</v>
      </c>
      <c r="G44" s="17">
        <v>32.25</v>
      </c>
      <c r="H44" s="20">
        <v>2.15</v>
      </c>
      <c r="I44" s="24" t="s">
        <v>17</v>
      </c>
      <c r="J44" s="24" t="s">
        <v>18</v>
      </c>
      <c r="K44" s="10" t="s">
        <v>361</v>
      </c>
      <c r="L44" s="25" t="s">
        <v>362</v>
      </c>
      <c r="M44" s="1" t="str">
        <f t="shared" si="1"/>
        <v>葛茂栓在金石滩32.25亩海面养殖用海项目</v>
      </c>
    </row>
    <row r="45" s="13" customFormat="1" ht="31" customHeight="1" spans="1:13">
      <c r="A45" s="17">
        <v>43</v>
      </c>
      <c r="B45" s="17">
        <v>435</v>
      </c>
      <c r="C45" s="17" t="s">
        <v>363</v>
      </c>
      <c r="D45" s="17" t="s">
        <v>355</v>
      </c>
      <c r="E45" s="17" t="s">
        <v>15</v>
      </c>
      <c r="F45" s="19" t="s">
        <v>16</v>
      </c>
      <c r="G45" s="17">
        <v>42.09</v>
      </c>
      <c r="H45" s="20">
        <v>2.806</v>
      </c>
      <c r="I45" s="24" t="s">
        <v>17</v>
      </c>
      <c r="J45" s="24" t="s">
        <v>18</v>
      </c>
      <c r="K45" s="10" t="s">
        <v>364</v>
      </c>
      <c r="L45" s="25" t="s">
        <v>365</v>
      </c>
      <c r="M45" s="1" t="str">
        <f t="shared" si="1"/>
        <v>宋毅政在金石滩42.09亩海面养殖用海项目</v>
      </c>
    </row>
    <row r="46" s="13" customFormat="1" ht="31" customHeight="1" spans="1:13">
      <c r="A46" s="17">
        <v>44</v>
      </c>
      <c r="B46" s="17">
        <v>436</v>
      </c>
      <c r="C46" s="17" t="s">
        <v>363</v>
      </c>
      <c r="D46" s="17" t="s">
        <v>355</v>
      </c>
      <c r="E46" s="17" t="s">
        <v>15</v>
      </c>
      <c r="F46" s="19" t="s">
        <v>16</v>
      </c>
      <c r="G46" s="17">
        <v>10.87</v>
      </c>
      <c r="H46" s="17">
        <v>0.7243</v>
      </c>
      <c r="I46" s="24" t="s">
        <v>17</v>
      </c>
      <c r="J46" s="24" t="s">
        <v>18</v>
      </c>
      <c r="K46" s="10" t="s">
        <v>366</v>
      </c>
      <c r="L46" s="25" t="s">
        <v>367</v>
      </c>
      <c r="M46" s="1" t="str">
        <f t="shared" si="1"/>
        <v>宋毅政在金石滩10.87亩海面养殖用海项目</v>
      </c>
    </row>
    <row r="47" s="13" customFormat="1" ht="52" customHeight="1" spans="1:13">
      <c r="A47" s="17">
        <v>45</v>
      </c>
      <c r="B47" s="17">
        <v>437</v>
      </c>
      <c r="C47" s="17" t="s">
        <v>368</v>
      </c>
      <c r="D47" s="17" t="s">
        <v>355</v>
      </c>
      <c r="E47" s="17" t="s">
        <v>15</v>
      </c>
      <c r="F47" s="19" t="s">
        <v>16</v>
      </c>
      <c r="G47" s="17">
        <v>35.67</v>
      </c>
      <c r="H47" s="20">
        <v>2.378</v>
      </c>
      <c r="I47" s="24" t="s">
        <v>17</v>
      </c>
      <c r="J47" s="24" t="s">
        <v>18</v>
      </c>
      <c r="K47" s="10" t="s">
        <v>369</v>
      </c>
      <c r="L47" s="25" t="s">
        <v>370</v>
      </c>
      <c r="M47" s="1" t="str">
        <f t="shared" si="1"/>
        <v>张永群在金石滩35.67亩海面养殖用海项目</v>
      </c>
    </row>
    <row r="48" s="13" customFormat="1" ht="52" customHeight="1" spans="1:13">
      <c r="A48" s="17">
        <v>46</v>
      </c>
      <c r="B48" s="17">
        <v>438</v>
      </c>
      <c r="C48" s="17" t="s">
        <v>371</v>
      </c>
      <c r="D48" s="17" t="s">
        <v>355</v>
      </c>
      <c r="E48" s="17" t="s">
        <v>15</v>
      </c>
      <c r="F48" s="19" t="s">
        <v>16</v>
      </c>
      <c r="G48" s="17">
        <v>35.67</v>
      </c>
      <c r="H48" s="20">
        <v>2.378</v>
      </c>
      <c r="I48" s="24" t="s">
        <v>17</v>
      </c>
      <c r="J48" s="24" t="s">
        <v>18</v>
      </c>
      <c r="K48" s="10" t="s">
        <v>372</v>
      </c>
      <c r="L48" s="25" t="s">
        <v>373</v>
      </c>
      <c r="M48" s="1" t="str">
        <f t="shared" si="1"/>
        <v>李华国在金石滩35.67亩海面养殖用海项目</v>
      </c>
    </row>
    <row r="49" s="13" customFormat="1" ht="52" customHeight="1" spans="1:13">
      <c r="A49" s="17">
        <v>47</v>
      </c>
      <c r="B49" s="17">
        <v>439</v>
      </c>
      <c r="C49" s="17" t="s">
        <v>374</v>
      </c>
      <c r="D49" s="17" t="s">
        <v>355</v>
      </c>
      <c r="E49" s="17" t="s">
        <v>15</v>
      </c>
      <c r="F49" s="19" t="s">
        <v>16</v>
      </c>
      <c r="G49" s="17">
        <v>37.36</v>
      </c>
      <c r="H49" s="20">
        <v>2.4907</v>
      </c>
      <c r="I49" s="24" t="s">
        <v>17</v>
      </c>
      <c r="J49" s="24" t="s">
        <v>18</v>
      </c>
      <c r="K49" s="10" t="s">
        <v>375</v>
      </c>
      <c r="L49" s="25" t="s">
        <v>376</v>
      </c>
      <c r="M49" s="1" t="str">
        <f t="shared" si="1"/>
        <v>韩金明在金石滩37.36亩海面养殖用海项目</v>
      </c>
    </row>
    <row r="50" s="13" customFormat="1" ht="49" customHeight="1" spans="1:13">
      <c r="A50" s="17">
        <v>48</v>
      </c>
      <c r="B50" s="17">
        <v>440</v>
      </c>
      <c r="C50" s="17" t="s">
        <v>377</v>
      </c>
      <c r="D50" s="17" t="s">
        <v>355</v>
      </c>
      <c r="E50" s="17" t="s">
        <v>15</v>
      </c>
      <c r="F50" s="19" t="s">
        <v>16</v>
      </c>
      <c r="G50" s="17">
        <v>33.65</v>
      </c>
      <c r="H50" s="20">
        <v>2.2433</v>
      </c>
      <c r="I50" s="24" t="s">
        <v>17</v>
      </c>
      <c r="J50" s="24" t="s">
        <v>18</v>
      </c>
      <c r="K50" s="10" t="s">
        <v>378</v>
      </c>
      <c r="L50" s="25" t="s">
        <v>379</v>
      </c>
      <c r="M50" s="1" t="str">
        <f t="shared" si="1"/>
        <v>张云兰在金石滩33.65亩海面养殖用海项目</v>
      </c>
    </row>
    <row r="51" s="13" customFormat="1" ht="79" customHeight="1" spans="1:13">
      <c r="A51" s="17">
        <v>49</v>
      </c>
      <c r="B51" s="17">
        <v>442</v>
      </c>
      <c r="C51" s="17" t="s">
        <v>380</v>
      </c>
      <c r="D51" s="17" t="s">
        <v>355</v>
      </c>
      <c r="E51" s="17" t="s">
        <v>15</v>
      </c>
      <c r="F51" s="19" t="s">
        <v>16</v>
      </c>
      <c r="G51" s="17">
        <v>62.29</v>
      </c>
      <c r="H51" s="20">
        <v>4.1527</v>
      </c>
      <c r="I51" s="24" t="s">
        <v>17</v>
      </c>
      <c r="J51" s="24" t="s">
        <v>18</v>
      </c>
      <c r="K51" s="10" t="s">
        <v>381</v>
      </c>
      <c r="L51" s="25" t="s">
        <v>382</v>
      </c>
      <c r="M51" s="1" t="str">
        <f t="shared" si="1"/>
        <v>于善海在金石滩62.29亩海面养殖用海项目</v>
      </c>
    </row>
    <row r="52" s="13" customFormat="1" ht="44" customHeight="1" spans="1:13">
      <c r="A52" s="17">
        <v>50</v>
      </c>
      <c r="B52" s="17">
        <v>443</v>
      </c>
      <c r="C52" s="17" t="s">
        <v>380</v>
      </c>
      <c r="D52" s="17" t="s">
        <v>355</v>
      </c>
      <c r="E52" s="17" t="s">
        <v>15</v>
      </c>
      <c r="F52" s="19" t="s">
        <v>16</v>
      </c>
      <c r="G52" s="17">
        <v>10.87</v>
      </c>
      <c r="H52" s="20">
        <v>0.7243</v>
      </c>
      <c r="I52" s="24" t="s">
        <v>17</v>
      </c>
      <c r="J52" s="24" t="s">
        <v>18</v>
      </c>
      <c r="K52" s="10" t="s">
        <v>383</v>
      </c>
      <c r="L52" s="25" t="s">
        <v>384</v>
      </c>
      <c r="M52" s="1" t="str">
        <f t="shared" si="1"/>
        <v>于善海在金石滩10.87亩海面养殖用海项目</v>
      </c>
    </row>
    <row r="53" s="13" customFormat="1" ht="44" customHeight="1" spans="1:13">
      <c r="A53" s="17">
        <v>51</v>
      </c>
      <c r="B53" s="17">
        <v>444</v>
      </c>
      <c r="C53" s="17" t="s">
        <v>380</v>
      </c>
      <c r="D53" s="17" t="s">
        <v>355</v>
      </c>
      <c r="E53" s="17" t="s">
        <v>15</v>
      </c>
      <c r="F53" s="19" t="s">
        <v>16</v>
      </c>
      <c r="G53" s="17">
        <v>8.61</v>
      </c>
      <c r="H53" s="20">
        <v>0.574</v>
      </c>
      <c r="I53" s="24" t="s">
        <v>17</v>
      </c>
      <c r="J53" s="24" t="s">
        <v>18</v>
      </c>
      <c r="K53" s="10" t="s">
        <v>385</v>
      </c>
      <c r="L53" s="25" t="s">
        <v>386</v>
      </c>
      <c r="M53" s="1" t="str">
        <f t="shared" si="1"/>
        <v>于善海在金石滩8.61亩海面养殖用海项目</v>
      </c>
    </row>
    <row r="54" s="13" customFormat="1" ht="44" customHeight="1" spans="1:13">
      <c r="A54" s="17">
        <v>52</v>
      </c>
      <c r="B54" s="17">
        <v>446</v>
      </c>
      <c r="C54" s="17" t="s">
        <v>387</v>
      </c>
      <c r="D54" s="17" t="s">
        <v>355</v>
      </c>
      <c r="E54" s="17" t="s">
        <v>15</v>
      </c>
      <c r="F54" s="19" t="s">
        <v>16</v>
      </c>
      <c r="G54" s="17">
        <v>30.43</v>
      </c>
      <c r="H54" s="20">
        <v>2.0287</v>
      </c>
      <c r="I54" s="24" t="s">
        <v>17</v>
      </c>
      <c r="J54" s="24" t="s">
        <v>18</v>
      </c>
      <c r="K54" s="10" t="s">
        <v>388</v>
      </c>
      <c r="L54" s="25" t="s">
        <v>389</v>
      </c>
      <c r="M54" s="1" t="str">
        <f t="shared" si="1"/>
        <v>阎吉胜在金石滩30.43亩海面养殖用海项目</v>
      </c>
    </row>
    <row r="55" s="13" customFormat="1" ht="44" customHeight="1" spans="1:13">
      <c r="A55" s="17">
        <v>53</v>
      </c>
      <c r="B55" s="17">
        <v>447</v>
      </c>
      <c r="C55" s="17" t="s">
        <v>390</v>
      </c>
      <c r="D55" s="17" t="s">
        <v>355</v>
      </c>
      <c r="E55" s="17" t="s">
        <v>15</v>
      </c>
      <c r="F55" s="19" t="s">
        <v>16</v>
      </c>
      <c r="G55" s="17">
        <v>12.4</v>
      </c>
      <c r="H55" s="20">
        <v>0.8267</v>
      </c>
      <c r="I55" s="24" t="s">
        <v>17</v>
      </c>
      <c r="J55" s="24" t="s">
        <v>18</v>
      </c>
      <c r="K55" s="10" t="s">
        <v>391</v>
      </c>
      <c r="L55" s="25" t="s">
        <v>392</v>
      </c>
      <c r="M55" s="1" t="str">
        <f t="shared" si="1"/>
        <v>王文平在金石滩12.4亩海面养殖用海项目</v>
      </c>
    </row>
    <row r="56" s="13" customFormat="1" ht="44" customHeight="1" spans="1:13">
      <c r="A56" s="17">
        <v>54</v>
      </c>
      <c r="B56" s="17">
        <v>448</v>
      </c>
      <c r="C56" s="17" t="s">
        <v>390</v>
      </c>
      <c r="D56" s="17" t="s">
        <v>355</v>
      </c>
      <c r="E56" s="17" t="s">
        <v>15</v>
      </c>
      <c r="F56" s="19" t="s">
        <v>16</v>
      </c>
      <c r="G56" s="17">
        <v>20.33</v>
      </c>
      <c r="H56" s="20">
        <v>1.3553</v>
      </c>
      <c r="I56" s="24" t="s">
        <v>17</v>
      </c>
      <c r="J56" s="24" t="s">
        <v>18</v>
      </c>
      <c r="K56" s="10" t="s">
        <v>393</v>
      </c>
      <c r="L56" s="25" t="s">
        <v>394</v>
      </c>
      <c r="M56" s="1" t="str">
        <f t="shared" si="1"/>
        <v>王文平在金石滩20.33亩海面养殖用海项目</v>
      </c>
    </row>
    <row r="57" s="13" customFormat="1" ht="54" customHeight="1" spans="1:13">
      <c r="A57" s="17">
        <v>55</v>
      </c>
      <c r="B57" s="17">
        <v>452</v>
      </c>
      <c r="C57" s="17" t="s">
        <v>395</v>
      </c>
      <c r="D57" s="17" t="s">
        <v>355</v>
      </c>
      <c r="E57" s="17" t="s">
        <v>15</v>
      </c>
      <c r="F57" s="19" t="s">
        <v>16</v>
      </c>
      <c r="G57" s="17">
        <v>53.49</v>
      </c>
      <c r="H57" s="20">
        <v>3.566</v>
      </c>
      <c r="I57" s="24" t="s">
        <v>17</v>
      </c>
      <c r="J57" s="24" t="s">
        <v>18</v>
      </c>
      <c r="K57" s="10" t="s">
        <v>396</v>
      </c>
      <c r="L57" s="25" t="s">
        <v>397</v>
      </c>
      <c r="M57" s="1" t="str">
        <f t="shared" si="1"/>
        <v>曲焕英在金石滩53.49亩海面养殖用海项目</v>
      </c>
    </row>
    <row r="58" s="13" customFormat="1" ht="75" customHeight="1" spans="1:13">
      <c r="A58" s="17">
        <v>56</v>
      </c>
      <c r="B58" s="17">
        <v>455</v>
      </c>
      <c r="C58" s="17" t="s">
        <v>398</v>
      </c>
      <c r="D58" s="17" t="s">
        <v>355</v>
      </c>
      <c r="E58" s="17" t="s">
        <v>15</v>
      </c>
      <c r="F58" s="19" t="s">
        <v>16</v>
      </c>
      <c r="G58" s="17">
        <v>198.32</v>
      </c>
      <c r="H58" s="20">
        <v>13.2213</v>
      </c>
      <c r="I58" s="24" t="s">
        <v>17</v>
      </c>
      <c r="J58" s="24" t="s">
        <v>18</v>
      </c>
      <c r="K58" s="10" t="s">
        <v>399</v>
      </c>
      <c r="L58" s="25" t="s">
        <v>400</v>
      </c>
      <c r="M58" s="1" t="str">
        <f t="shared" si="1"/>
        <v>潘新国在金石滩198.32亩海面养殖用海项目</v>
      </c>
    </row>
    <row r="59" s="13" customFormat="1" ht="36" customHeight="1" spans="1:13">
      <c r="A59" s="17">
        <v>57</v>
      </c>
      <c r="B59" s="17">
        <v>456</v>
      </c>
      <c r="C59" s="17" t="s">
        <v>401</v>
      </c>
      <c r="D59" s="17" t="s">
        <v>355</v>
      </c>
      <c r="E59" s="17" t="s">
        <v>15</v>
      </c>
      <c r="F59" s="19" t="s">
        <v>16</v>
      </c>
      <c r="G59" s="17">
        <v>25.48</v>
      </c>
      <c r="H59" s="20">
        <v>1.6987</v>
      </c>
      <c r="I59" s="24" t="s">
        <v>17</v>
      </c>
      <c r="J59" s="24" t="s">
        <v>18</v>
      </c>
      <c r="K59" s="10" t="s">
        <v>402</v>
      </c>
      <c r="L59" s="25" t="s">
        <v>403</v>
      </c>
      <c r="M59" s="1" t="str">
        <f t="shared" si="1"/>
        <v>潘英姿在金石滩25.48亩海面养殖用海项目</v>
      </c>
    </row>
    <row r="60" s="13" customFormat="1" ht="51" customHeight="1" spans="1:13">
      <c r="A60" s="17">
        <v>58</v>
      </c>
      <c r="B60" s="17">
        <v>457</v>
      </c>
      <c r="C60" s="17" t="s">
        <v>401</v>
      </c>
      <c r="D60" s="17" t="s">
        <v>355</v>
      </c>
      <c r="E60" s="17" t="s">
        <v>15</v>
      </c>
      <c r="F60" s="19" t="s">
        <v>16</v>
      </c>
      <c r="G60" s="17">
        <v>16.52</v>
      </c>
      <c r="H60" s="20">
        <v>1.1013</v>
      </c>
      <c r="I60" s="24" t="s">
        <v>17</v>
      </c>
      <c r="J60" s="24" t="s">
        <v>18</v>
      </c>
      <c r="K60" s="10" t="s">
        <v>404</v>
      </c>
      <c r="L60" s="25" t="s">
        <v>405</v>
      </c>
      <c r="M60" s="1" t="str">
        <f t="shared" si="1"/>
        <v>潘英姿在金石滩16.52亩海面养殖用海项目</v>
      </c>
    </row>
    <row r="61" s="13" customFormat="1" ht="51" customHeight="1" spans="1:13">
      <c r="A61" s="17">
        <v>59</v>
      </c>
      <c r="B61" s="17">
        <v>460</v>
      </c>
      <c r="C61" s="17" t="s">
        <v>406</v>
      </c>
      <c r="D61" s="17" t="s">
        <v>355</v>
      </c>
      <c r="E61" s="17" t="s">
        <v>15</v>
      </c>
      <c r="F61" s="19" t="s">
        <v>16</v>
      </c>
      <c r="G61" s="17">
        <v>17.9</v>
      </c>
      <c r="H61" s="20">
        <v>1.1933</v>
      </c>
      <c r="I61" s="24" t="s">
        <v>17</v>
      </c>
      <c r="J61" s="24" t="s">
        <v>18</v>
      </c>
      <c r="K61" s="10" t="s">
        <v>407</v>
      </c>
      <c r="L61" s="25" t="s">
        <v>408</v>
      </c>
      <c r="M61" s="1" t="str">
        <f t="shared" si="1"/>
        <v>李秀伸在金石滩17.9亩海面养殖用海项目</v>
      </c>
    </row>
    <row r="62" s="13" customFormat="1" ht="36" customHeight="1" spans="1:13">
      <c r="A62" s="17">
        <v>60</v>
      </c>
      <c r="B62" s="17">
        <v>461</v>
      </c>
      <c r="C62" s="17" t="s">
        <v>409</v>
      </c>
      <c r="D62" s="17" t="s">
        <v>355</v>
      </c>
      <c r="E62" s="17" t="s">
        <v>15</v>
      </c>
      <c r="F62" s="19" t="s">
        <v>16</v>
      </c>
      <c r="G62" s="17">
        <v>15.18</v>
      </c>
      <c r="H62" s="20">
        <v>1.0117</v>
      </c>
      <c r="I62" s="24" t="s">
        <v>17</v>
      </c>
      <c r="J62" s="24" t="s">
        <v>18</v>
      </c>
      <c r="K62" s="10" t="s">
        <v>410</v>
      </c>
      <c r="L62" s="25" t="s">
        <v>411</v>
      </c>
      <c r="M62" s="1" t="str">
        <f t="shared" si="1"/>
        <v>李义君在金石滩15.18亩海面养殖用海项目</v>
      </c>
    </row>
    <row r="63" s="13" customFormat="1" ht="36" customHeight="1" spans="1:13">
      <c r="A63" s="17">
        <v>61</v>
      </c>
      <c r="B63" s="17">
        <v>463</v>
      </c>
      <c r="C63" s="17" t="s">
        <v>409</v>
      </c>
      <c r="D63" s="17" t="s">
        <v>355</v>
      </c>
      <c r="E63" s="17" t="s">
        <v>15</v>
      </c>
      <c r="F63" s="19" t="s">
        <v>16</v>
      </c>
      <c r="G63" s="17">
        <v>1.66</v>
      </c>
      <c r="H63" s="20">
        <v>0.1107</v>
      </c>
      <c r="I63" s="24" t="s">
        <v>17</v>
      </c>
      <c r="J63" s="24" t="s">
        <v>18</v>
      </c>
      <c r="K63" s="10" t="s">
        <v>412</v>
      </c>
      <c r="L63" s="25" t="s">
        <v>413</v>
      </c>
      <c r="M63" s="1" t="str">
        <f t="shared" si="1"/>
        <v>李义君在金石滩1.66亩海面养殖用海项目</v>
      </c>
    </row>
    <row r="64" s="13" customFormat="1" ht="56" customHeight="1" spans="1:13">
      <c r="A64" s="17">
        <v>62</v>
      </c>
      <c r="B64" s="17">
        <v>464</v>
      </c>
      <c r="C64" s="17" t="s">
        <v>414</v>
      </c>
      <c r="D64" s="17" t="s">
        <v>355</v>
      </c>
      <c r="E64" s="17" t="s">
        <v>15</v>
      </c>
      <c r="F64" s="19" t="s">
        <v>16</v>
      </c>
      <c r="G64" s="17">
        <v>19.87</v>
      </c>
      <c r="H64" s="20">
        <v>1.3247</v>
      </c>
      <c r="I64" s="24" t="s">
        <v>17</v>
      </c>
      <c r="J64" s="24" t="s">
        <v>18</v>
      </c>
      <c r="K64" s="10" t="s">
        <v>415</v>
      </c>
      <c r="L64" s="25" t="s">
        <v>416</v>
      </c>
      <c r="M64" s="1" t="str">
        <f t="shared" si="1"/>
        <v>于吉昆在金石滩19.87亩海面养殖用海项目</v>
      </c>
    </row>
    <row r="65" s="13" customFormat="1" ht="36" customHeight="1" spans="1:13">
      <c r="A65" s="17">
        <v>63</v>
      </c>
      <c r="B65" s="17">
        <v>465</v>
      </c>
      <c r="C65" s="17" t="s">
        <v>414</v>
      </c>
      <c r="D65" s="17" t="s">
        <v>355</v>
      </c>
      <c r="E65" s="17" t="s">
        <v>15</v>
      </c>
      <c r="F65" s="19" t="s">
        <v>16</v>
      </c>
      <c r="G65" s="17">
        <v>7.91</v>
      </c>
      <c r="H65" s="20">
        <v>0.5264</v>
      </c>
      <c r="I65" s="24" t="s">
        <v>17</v>
      </c>
      <c r="J65" s="24" t="s">
        <v>18</v>
      </c>
      <c r="K65" s="10" t="s">
        <v>417</v>
      </c>
      <c r="L65" s="25" t="s">
        <v>418</v>
      </c>
      <c r="M65" s="1" t="str">
        <f t="shared" si="1"/>
        <v>于吉昆在金石滩7.91亩海面养殖用海项目</v>
      </c>
    </row>
    <row r="66" s="13" customFormat="1" ht="36" customHeight="1" spans="1:13">
      <c r="A66" s="17">
        <v>64</v>
      </c>
      <c r="B66" s="17">
        <v>466</v>
      </c>
      <c r="C66" s="17" t="s">
        <v>414</v>
      </c>
      <c r="D66" s="17" t="s">
        <v>355</v>
      </c>
      <c r="E66" s="17" t="s">
        <v>15</v>
      </c>
      <c r="F66" s="19" t="s">
        <v>16</v>
      </c>
      <c r="G66" s="17">
        <v>29.5</v>
      </c>
      <c r="H66" s="20">
        <v>1.9667</v>
      </c>
      <c r="I66" s="24" t="s">
        <v>17</v>
      </c>
      <c r="J66" s="24" t="s">
        <v>18</v>
      </c>
      <c r="K66" s="10" t="s">
        <v>419</v>
      </c>
      <c r="L66" s="25" t="s">
        <v>420</v>
      </c>
      <c r="M66" s="1" t="str">
        <f t="shared" si="1"/>
        <v>于吉昆在金石滩29.5亩海面养殖用海项目</v>
      </c>
    </row>
    <row r="67" s="13" customFormat="1" ht="36" customHeight="1" spans="1:13">
      <c r="A67" s="17">
        <v>65</v>
      </c>
      <c r="B67" s="17">
        <v>467</v>
      </c>
      <c r="C67" s="17" t="s">
        <v>414</v>
      </c>
      <c r="D67" s="17" t="s">
        <v>355</v>
      </c>
      <c r="E67" s="17" t="s">
        <v>15</v>
      </c>
      <c r="F67" s="19" t="s">
        <v>16</v>
      </c>
      <c r="G67" s="17">
        <v>7.68</v>
      </c>
      <c r="H67" s="20">
        <v>0.512</v>
      </c>
      <c r="I67" s="24" t="s">
        <v>17</v>
      </c>
      <c r="J67" s="24" t="s">
        <v>18</v>
      </c>
      <c r="K67" s="10" t="s">
        <v>421</v>
      </c>
      <c r="L67" s="25" t="s">
        <v>422</v>
      </c>
      <c r="M67" s="1" t="str">
        <f t="shared" si="1"/>
        <v>于吉昆在金石滩7.68亩海面养殖用海项目</v>
      </c>
    </row>
    <row r="68" s="13" customFormat="1" ht="36" customHeight="1" spans="1:13">
      <c r="A68" s="17">
        <v>66</v>
      </c>
      <c r="B68" s="17">
        <v>468</v>
      </c>
      <c r="C68" s="17" t="s">
        <v>414</v>
      </c>
      <c r="D68" s="17" t="s">
        <v>355</v>
      </c>
      <c r="E68" s="17" t="s">
        <v>15</v>
      </c>
      <c r="F68" s="19" t="s">
        <v>16</v>
      </c>
      <c r="G68" s="17">
        <v>17.26</v>
      </c>
      <c r="H68" s="20">
        <v>1.1507</v>
      </c>
      <c r="I68" s="24" t="s">
        <v>17</v>
      </c>
      <c r="J68" s="24" t="s">
        <v>18</v>
      </c>
      <c r="K68" s="10" t="s">
        <v>423</v>
      </c>
      <c r="L68" s="25" t="s">
        <v>424</v>
      </c>
      <c r="M68" s="1" t="str">
        <f t="shared" ref="M68:M99" si="2">C68&amp;"在"&amp;D68&amp;G68&amp;"亩"&amp;E68&amp;"养殖用海项目"</f>
        <v>于吉昆在金石滩17.26亩海面养殖用海项目</v>
      </c>
    </row>
    <row r="69" s="13" customFormat="1" ht="57" customHeight="1" spans="1:13">
      <c r="A69" s="17">
        <v>67</v>
      </c>
      <c r="B69" s="17">
        <v>471</v>
      </c>
      <c r="C69" s="17" t="s">
        <v>425</v>
      </c>
      <c r="D69" s="17" t="s">
        <v>355</v>
      </c>
      <c r="E69" s="17" t="s">
        <v>15</v>
      </c>
      <c r="F69" s="19" t="s">
        <v>16</v>
      </c>
      <c r="G69" s="17">
        <v>66.19</v>
      </c>
      <c r="H69" s="20">
        <v>4.4127</v>
      </c>
      <c r="I69" s="24" t="s">
        <v>17</v>
      </c>
      <c r="J69" s="24" t="s">
        <v>250</v>
      </c>
      <c r="K69" s="10" t="s">
        <v>426</v>
      </c>
      <c r="L69" s="25" t="s">
        <v>427</v>
      </c>
      <c r="M69" s="1" t="str">
        <f t="shared" si="2"/>
        <v>常高峰在金石滩66.19亩海面养殖用海项目</v>
      </c>
    </row>
    <row r="70" s="13" customFormat="1" ht="36" customHeight="1" spans="1:13">
      <c r="A70" s="17">
        <v>68</v>
      </c>
      <c r="B70" s="17">
        <v>472</v>
      </c>
      <c r="C70" s="17" t="s">
        <v>428</v>
      </c>
      <c r="D70" s="17" t="s">
        <v>355</v>
      </c>
      <c r="E70" s="17" t="s">
        <v>15</v>
      </c>
      <c r="F70" s="19" t="s">
        <v>16</v>
      </c>
      <c r="G70" s="17">
        <v>35.14</v>
      </c>
      <c r="H70" s="20">
        <v>2.3427</v>
      </c>
      <c r="I70" s="24" t="s">
        <v>17</v>
      </c>
      <c r="J70" s="24" t="s">
        <v>18</v>
      </c>
      <c r="K70" s="10" t="s">
        <v>429</v>
      </c>
      <c r="L70" s="25" t="s">
        <v>430</v>
      </c>
      <c r="M70" s="1" t="str">
        <f t="shared" si="2"/>
        <v>许瑞军在金石滩35.14亩海面养殖用海项目</v>
      </c>
    </row>
    <row r="71" s="13" customFormat="1" ht="36" customHeight="1" spans="1:13">
      <c r="A71" s="17">
        <v>69</v>
      </c>
      <c r="B71" s="17">
        <v>477</v>
      </c>
      <c r="C71" s="17" t="s">
        <v>431</v>
      </c>
      <c r="D71" s="17" t="s">
        <v>355</v>
      </c>
      <c r="E71" s="17" t="s">
        <v>15</v>
      </c>
      <c r="F71" s="19" t="s">
        <v>16</v>
      </c>
      <c r="G71" s="17">
        <v>113.63</v>
      </c>
      <c r="H71" s="20">
        <v>7.5753</v>
      </c>
      <c r="I71" s="24" t="s">
        <v>17</v>
      </c>
      <c r="J71" s="24" t="s">
        <v>18</v>
      </c>
      <c r="K71" s="10" t="s">
        <v>432</v>
      </c>
      <c r="L71" s="25" t="s">
        <v>433</v>
      </c>
      <c r="M71" s="1" t="str">
        <f t="shared" si="2"/>
        <v>孙世斌在金石滩113.63亩海面养殖用海项目</v>
      </c>
    </row>
    <row r="72" s="13" customFormat="1" ht="36" customHeight="1" spans="1:13">
      <c r="A72" s="17">
        <v>70</v>
      </c>
      <c r="B72" s="17">
        <v>480</v>
      </c>
      <c r="C72" s="17" t="s">
        <v>434</v>
      </c>
      <c r="D72" s="17" t="s">
        <v>355</v>
      </c>
      <c r="E72" s="17" t="s">
        <v>15</v>
      </c>
      <c r="F72" s="19" t="s">
        <v>16</v>
      </c>
      <c r="G72" s="17">
        <v>20.96</v>
      </c>
      <c r="H72" s="20">
        <v>1.3973</v>
      </c>
      <c r="I72" s="24" t="s">
        <v>17</v>
      </c>
      <c r="J72" s="24" t="s">
        <v>18</v>
      </c>
      <c r="K72" s="10" t="s">
        <v>435</v>
      </c>
      <c r="L72" s="25" t="s">
        <v>436</v>
      </c>
      <c r="M72" s="1" t="str">
        <f t="shared" si="2"/>
        <v>毕仁冬在金石滩20.96亩海面养殖用海项目</v>
      </c>
    </row>
    <row r="73" s="13" customFormat="1" ht="36" customHeight="1" spans="1:13">
      <c r="A73" s="17">
        <v>71</v>
      </c>
      <c r="B73" s="17">
        <v>485</v>
      </c>
      <c r="C73" s="17" t="s">
        <v>437</v>
      </c>
      <c r="D73" s="17" t="s">
        <v>355</v>
      </c>
      <c r="E73" s="17" t="s">
        <v>15</v>
      </c>
      <c r="F73" s="19" t="s">
        <v>16</v>
      </c>
      <c r="G73" s="17">
        <v>22.63</v>
      </c>
      <c r="H73" s="20">
        <v>1.5087</v>
      </c>
      <c r="I73" s="24" t="s">
        <v>17</v>
      </c>
      <c r="J73" s="24" t="s">
        <v>18</v>
      </c>
      <c r="K73" s="10" t="s">
        <v>438</v>
      </c>
      <c r="L73" s="25" t="s">
        <v>439</v>
      </c>
      <c r="M73" s="1" t="str">
        <f t="shared" si="2"/>
        <v>葛茂利在金石滩22.63亩海面养殖用海项目</v>
      </c>
    </row>
    <row r="74" s="13" customFormat="1" ht="36" customHeight="1" spans="1:13">
      <c r="A74" s="17">
        <v>72</v>
      </c>
      <c r="B74" s="17">
        <v>486</v>
      </c>
      <c r="C74" s="17" t="s">
        <v>437</v>
      </c>
      <c r="D74" s="17" t="s">
        <v>355</v>
      </c>
      <c r="E74" s="17" t="s">
        <v>15</v>
      </c>
      <c r="F74" s="19" t="s">
        <v>16</v>
      </c>
      <c r="G74" s="17">
        <v>26.98</v>
      </c>
      <c r="H74" s="20">
        <v>1.7987</v>
      </c>
      <c r="I74" s="24" t="s">
        <v>17</v>
      </c>
      <c r="J74" s="24" t="s">
        <v>18</v>
      </c>
      <c r="K74" s="10" t="s">
        <v>440</v>
      </c>
      <c r="L74" s="25" t="s">
        <v>441</v>
      </c>
      <c r="M74" s="1" t="str">
        <f t="shared" si="2"/>
        <v>葛茂利在金石滩26.98亩海面养殖用海项目</v>
      </c>
    </row>
    <row r="75" s="13" customFormat="1" ht="36" customHeight="1" spans="1:13">
      <c r="A75" s="17">
        <v>73</v>
      </c>
      <c r="B75" s="17">
        <v>487</v>
      </c>
      <c r="C75" s="17" t="s">
        <v>442</v>
      </c>
      <c r="D75" s="17" t="s">
        <v>355</v>
      </c>
      <c r="E75" s="17" t="s">
        <v>15</v>
      </c>
      <c r="F75" s="19" t="s">
        <v>16</v>
      </c>
      <c r="G75" s="17">
        <v>30.84</v>
      </c>
      <c r="H75" s="20">
        <v>2.056</v>
      </c>
      <c r="I75" s="24" t="s">
        <v>17</v>
      </c>
      <c r="J75" s="24" t="s">
        <v>18</v>
      </c>
      <c r="K75" s="10" t="s">
        <v>443</v>
      </c>
      <c r="L75" s="25" t="s">
        <v>444</v>
      </c>
      <c r="M75" s="1" t="str">
        <f t="shared" si="2"/>
        <v>崔英阁在金石滩30.84亩海面养殖用海项目</v>
      </c>
    </row>
    <row r="76" s="13" customFormat="1" ht="36" customHeight="1" spans="1:13">
      <c r="A76" s="17">
        <v>74</v>
      </c>
      <c r="B76" s="17">
        <v>488</v>
      </c>
      <c r="C76" s="17" t="s">
        <v>442</v>
      </c>
      <c r="D76" s="17" t="s">
        <v>355</v>
      </c>
      <c r="E76" s="17" t="s">
        <v>15</v>
      </c>
      <c r="F76" s="19" t="s">
        <v>16</v>
      </c>
      <c r="G76" s="17">
        <v>27</v>
      </c>
      <c r="H76" s="20">
        <v>1.8</v>
      </c>
      <c r="I76" s="24" t="s">
        <v>17</v>
      </c>
      <c r="J76" s="24" t="s">
        <v>18</v>
      </c>
      <c r="K76" s="10" t="s">
        <v>445</v>
      </c>
      <c r="L76" s="25" t="s">
        <v>446</v>
      </c>
      <c r="M76" s="1" t="str">
        <f t="shared" si="2"/>
        <v>崔英阁在金石滩27亩海面养殖用海项目</v>
      </c>
    </row>
    <row r="77" s="13" customFormat="1" ht="58" customHeight="1" spans="1:13">
      <c r="A77" s="17">
        <v>75</v>
      </c>
      <c r="B77" s="17">
        <v>489</v>
      </c>
      <c r="C77" s="17" t="s">
        <v>447</v>
      </c>
      <c r="D77" s="17" t="s">
        <v>355</v>
      </c>
      <c r="E77" s="17" t="s">
        <v>15</v>
      </c>
      <c r="F77" s="19" t="s">
        <v>16</v>
      </c>
      <c r="G77" s="17">
        <v>25.72</v>
      </c>
      <c r="H77" s="20">
        <v>1.7147</v>
      </c>
      <c r="I77" s="24" t="s">
        <v>17</v>
      </c>
      <c r="J77" s="24" t="s">
        <v>18</v>
      </c>
      <c r="K77" s="10" t="s">
        <v>448</v>
      </c>
      <c r="L77" s="25" t="s">
        <v>449</v>
      </c>
      <c r="M77" s="1" t="str">
        <f t="shared" si="2"/>
        <v>葛茂革在金石滩25.72亩海面养殖用海项目</v>
      </c>
    </row>
    <row r="78" s="13" customFormat="1" ht="36" customHeight="1" spans="1:13">
      <c r="A78" s="17">
        <v>76</v>
      </c>
      <c r="B78" s="17">
        <v>503</v>
      </c>
      <c r="C78" s="17" t="s">
        <v>450</v>
      </c>
      <c r="D78" s="17" t="s">
        <v>355</v>
      </c>
      <c r="E78" s="17" t="s">
        <v>15</v>
      </c>
      <c r="F78" s="19" t="s">
        <v>16</v>
      </c>
      <c r="G78" s="17">
        <v>4.13</v>
      </c>
      <c r="H78" s="20">
        <v>0.2753</v>
      </c>
      <c r="I78" s="24" t="s">
        <v>17</v>
      </c>
      <c r="J78" s="24" t="s">
        <v>18</v>
      </c>
      <c r="K78" s="10" t="s">
        <v>451</v>
      </c>
      <c r="L78" s="25" t="s">
        <v>452</v>
      </c>
      <c r="M78" s="1" t="str">
        <f t="shared" si="2"/>
        <v>于吉令在金石滩4.13亩海面养殖用海项目</v>
      </c>
    </row>
    <row r="79" s="13" customFormat="1" ht="36" customHeight="1" spans="1:13">
      <c r="A79" s="17">
        <v>77</v>
      </c>
      <c r="B79" s="17">
        <v>504</v>
      </c>
      <c r="C79" s="17" t="s">
        <v>450</v>
      </c>
      <c r="D79" s="17" t="s">
        <v>355</v>
      </c>
      <c r="E79" s="17" t="s">
        <v>15</v>
      </c>
      <c r="F79" s="19" t="s">
        <v>16</v>
      </c>
      <c r="G79" s="17">
        <v>35.6</v>
      </c>
      <c r="H79" s="20">
        <v>2.3736</v>
      </c>
      <c r="I79" s="24" t="s">
        <v>17</v>
      </c>
      <c r="J79" s="24" t="s">
        <v>18</v>
      </c>
      <c r="K79" s="10" t="s">
        <v>453</v>
      </c>
      <c r="L79" s="25" t="s">
        <v>454</v>
      </c>
      <c r="M79" s="1" t="str">
        <f t="shared" si="2"/>
        <v>于吉令在金石滩35.6亩海面养殖用海项目</v>
      </c>
    </row>
    <row r="80" s="13" customFormat="1" ht="36" customHeight="1" spans="1:13">
      <c r="A80" s="17">
        <v>78</v>
      </c>
      <c r="B80" s="17">
        <v>505</v>
      </c>
      <c r="C80" s="17" t="s">
        <v>450</v>
      </c>
      <c r="D80" s="17" t="s">
        <v>355</v>
      </c>
      <c r="E80" s="17" t="s">
        <v>15</v>
      </c>
      <c r="F80" s="19" t="s">
        <v>16</v>
      </c>
      <c r="G80" s="17">
        <v>97.81</v>
      </c>
      <c r="H80" s="20">
        <v>6.5206</v>
      </c>
      <c r="I80" s="24" t="s">
        <v>17</v>
      </c>
      <c r="J80" s="24" t="s">
        <v>18</v>
      </c>
      <c r="K80" s="10" t="s">
        <v>455</v>
      </c>
      <c r="L80" s="25" t="s">
        <v>456</v>
      </c>
      <c r="M80" s="1" t="str">
        <f t="shared" si="2"/>
        <v>于吉令在金石滩97.81亩海面养殖用海项目</v>
      </c>
    </row>
    <row r="81" s="13" customFormat="1" ht="36" customHeight="1" spans="1:13">
      <c r="A81" s="17">
        <v>79</v>
      </c>
      <c r="B81" s="17">
        <v>509</v>
      </c>
      <c r="C81" s="17" t="s">
        <v>457</v>
      </c>
      <c r="D81" s="17" t="s">
        <v>355</v>
      </c>
      <c r="E81" s="17" t="s">
        <v>15</v>
      </c>
      <c r="F81" s="19" t="s">
        <v>16</v>
      </c>
      <c r="G81" s="17">
        <v>24.46</v>
      </c>
      <c r="H81" s="20">
        <v>1.6307</v>
      </c>
      <c r="I81" s="24" t="s">
        <v>17</v>
      </c>
      <c r="J81" s="24" t="s">
        <v>18</v>
      </c>
      <c r="K81" s="10" t="s">
        <v>458</v>
      </c>
      <c r="L81" s="25" t="s">
        <v>459</v>
      </c>
      <c r="M81" s="1" t="str">
        <f t="shared" si="2"/>
        <v>王长瑞在金石滩24.46亩海面养殖用海项目</v>
      </c>
    </row>
    <row r="82" s="13" customFormat="1" ht="36" customHeight="1" spans="1:13">
      <c r="A82" s="17">
        <v>80</v>
      </c>
      <c r="B82" s="17">
        <v>510</v>
      </c>
      <c r="C82" s="17" t="s">
        <v>460</v>
      </c>
      <c r="D82" s="17" t="s">
        <v>355</v>
      </c>
      <c r="E82" s="17" t="s">
        <v>15</v>
      </c>
      <c r="F82" s="19" t="s">
        <v>16</v>
      </c>
      <c r="G82" s="17">
        <v>18.86</v>
      </c>
      <c r="H82" s="20">
        <v>1.257</v>
      </c>
      <c r="I82" s="24" t="s">
        <v>17</v>
      </c>
      <c r="J82" s="24" t="s">
        <v>18</v>
      </c>
      <c r="K82" s="10" t="s">
        <v>461</v>
      </c>
      <c r="L82" s="25" t="s">
        <v>462</v>
      </c>
      <c r="M82" s="1" t="str">
        <f t="shared" si="2"/>
        <v>王喜山在金石滩18.86亩海面养殖用海项目</v>
      </c>
    </row>
    <row r="83" s="13" customFormat="1" ht="36" customHeight="1" spans="1:13">
      <c r="A83" s="17">
        <v>81</v>
      </c>
      <c r="B83" s="17">
        <v>517</v>
      </c>
      <c r="C83" s="17" t="s">
        <v>463</v>
      </c>
      <c r="D83" s="17" t="s">
        <v>355</v>
      </c>
      <c r="E83" s="17" t="s">
        <v>15</v>
      </c>
      <c r="F83" s="19" t="s">
        <v>16</v>
      </c>
      <c r="G83" s="17">
        <v>13.68</v>
      </c>
      <c r="H83" s="20">
        <v>0.9117</v>
      </c>
      <c r="I83" s="24" t="s">
        <v>17</v>
      </c>
      <c r="J83" s="24" t="s">
        <v>18</v>
      </c>
      <c r="K83" s="10" t="s">
        <v>464</v>
      </c>
      <c r="L83" s="25" t="s">
        <v>465</v>
      </c>
      <c r="M83" s="1" t="str">
        <f t="shared" si="2"/>
        <v>许运美在金石滩13.68亩海面养殖用海项目</v>
      </c>
    </row>
    <row r="84" s="13" customFormat="1" ht="36" customHeight="1" spans="1:13">
      <c r="A84" s="17">
        <v>82</v>
      </c>
      <c r="B84" s="17">
        <v>518</v>
      </c>
      <c r="C84" s="17" t="s">
        <v>463</v>
      </c>
      <c r="D84" s="17" t="s">
        <v>355</v>
      </c>
      <c r="E84" s="17" t="s">
        <v>15</v>
      </c>
      <c r="F84" s="19" t="s">
        <v>16</v>
      </c>
      <c r="G84" s="17">
        <v>6.54</v>
      </c>
      <c r="H84" s="20">
        <v>0.4357</v>
      </c>
      <c r="I84" s="24" t="s">
        <v>17</v>
      </c>
      <c r="J84" s="24" t="s">
        <v>18</v>
      </c>
      <c r="K84" s="10" t="s">
        <v>466</v>
      </c>
      <c r="L84" s="25" t="s">
        <v>467</v>
      </c>
      <c r="M84" s="1" t="str">
        <f t="shared" si="2"/>
        <v>许运美在金石滩6.54亩海面养殖用海项目</v>
      </c>
    </row>
    <row r="85" s="13" customFormat="1" ht="36" customHeight="1" spans="1:13">
      <c r="A85" s="17">
        <v>83</v>
      </c>
      <c r="B85" s="17">
        <v>519</v>
      </c>
      <c r="C85" s="17" t="s">
        <v>463</v>
      </c>
      <c r="D85" s="17" t="s">
        <v>355</v>
      </c>
      <c r="E85" s="17" t="s">
        <v>15</v>
      </c>
      <c r="F85" s="19" t="s">
        <v>16</v>
      </c>
      <c r="G85" s="17">
        <v>2.84</v>
      </c>
      <c r="H85" s="20">
        <v>0.189</v>
      </c>
      <c r="I85" s="24" t="s">
        <v>17</v>
      </c>
      <c r="J85" s="24" t="s">
        <v>18</v>
      </c>
      <c r="K85" s="10" t="s">
        <v>468</v>
      </c>
      <c r="L85" s="25" t="s">
        <v>469</v>
      </c>
      <c r="M85" s="1" t="str">
        <f t="shared" si="2"/>
        <v>许运美在金石滩2.84亩海面养殖用海项目</v>
      </c>
    </row>
    <row r="86" s="13" customFormat="1" ht="36" customHeight="1" spans="1:13">
      <c r="A86" s="17">
        <v>84</v>
      </c>
      <c r="B86" s="17">
        <v>520</v>
      </c>
      <c r="C86" s="17" t="s">
        <v>470</v>
      </c>
      <c r="D86" s="17" t="s">
        <v>355</v>
      </c>
      <c r="E86" s="17" t="s">
        <v>15</v>
      </c>
      <c r="F86" s="19" t="s">
        <v>16</v>
      </c>
      <c r="G86" s="17">
        <v>28.81</v>
      </c>
      <c r="H86" s="20">
        <v>1.9207</v>
      </c>
      <c r="I86" s="24" t="s">
        <v>17</v>
      </c>
      <c r="J86" s="24" t="s">
        <v>18</v>
      </c>
      <c r="K86" s="10" t="s">
        <v>471</v>
      </c>
      <c r="L86" s="25" t="s">
        <v>472</v>
      </c>
      <c r="M86" s="1" t="str">
        <f t="shared" si="2"/>
        <v>吴承山在金石滩28.81亩海面养殖用海项目</v>
      </c>
    </row>
    <row r="87" s="13" customFormat="1" ht="60" customHeight="1" spans="1:13">
      <c r="A87" s="17">
        <v>85</v>
      </c>
      <c r="B87" s="17">
        <v>527</v>
      </c>
      <c r="C87" s="17" t="s">
        <v>473</v>
      </c>
      <c r="D87" s="17" t="s">
        <v>355</v>
      </c>
      <c r="E87" s="17" t="s">
        <v>15</v>
      </c>
      <c r="F87" s="19" t="s">
        <v>16</v>
      </c>
      <c r="G87" s="17">
        <v>29.63</v>
      </c>
      <c r="H87" s="20">
        <v>1.9753</v>
      </c>
      <c r="I87" s="24" t="s">
        <v>17</v>
      </c>
      <c r="J87" s="24" t="s">
        <v>68</v>
      </c>
      <c r="K87" s="10" t="s">
        <v>474</v>
      </c>
      <c r="L87" s="25" t="s">
        <v>475</v>
      </c>
      <c r="M87" s="1" t="str">
        <f t="shared" si="2"/>
        <v>郭彦新在金石滩29.63亩海面养殖用海项目</v>
      </c>
    </row>
    <row r="88" s="13" customFormat="1" ht="36" customHeight="1" spans="1:13">
      <c r="A88" s="17">
        <v>86</v>
      </c>
      <c r="B88" s="17">
        <v>528</v>
      </c>
      <c r="C88" s="17" t="s">
        <v>476</v>
      </c>
      <c r="D88" s="17" t="s">
        <v>355</v>
      </c>
      <c r="E88" s="17" t="s">
        <v>15</v>
      </c>
      <c r="F88" s="19" t="s">
        <v>16</v>
      </c>
      <c r="G88" s="17">
        <v>80.62</v>
      </c>
      <c r="H88" s="20">
        <v>5.3747</v>
      </c>
      <c r="I88" s="24" t="s">
        <v>17</v>
      </c>
      <c r="J88" s="24" t="s">
        <v>18</v>
      </c>
      <c r="K88" s="10" t="s">
        <v>477</v>
      </c>
      <c r="L88" s="25" t="s">
        <v>478</v>
      </c>
      <c r="M88" s="1" t="str">
        <f t="shared" si="2"/>
        <v>于洪涛在金石滩80.62亩海面养殖用海项目</v>
      </c>
    </row>
    <row r="89" s="13" customFormat="1" ht="36" customHeight="1" spans="1:13">
      <c r="A89" s="17">
        <v>87</v>
      </c>
      <c r="B89" s="17">
        <v>529</v>
      </c>
      <c r="C89" s="17" t="s">
        <v>479</v>
      </c>
      <c r="D89" s="17" t="s">
        <v>355</v>
      </c>
      <c r="E89" s="17" t="s">
        <v>15</v>
      </c>
      <c r="F89" s="19" t="s">
        <v>16</v>
      </c>
      <c r="G89" s="17">
        <v>9.74</v>
      </c>
      <c r="H89" s="20">
        <v>0.6493</v>
      </c>
      <c r="I89" s="24" t="s">
        <v>17</v>
      </c>
      <c r="J89" s="24" t="s">
        <v>18</v>
      </c>
      <c r="K89" s="10" t="s">
        <v>480</v>
      </c>
      <c r="L89" s="25" t="s">
        <v>481</v>
      </c>
      <c r="M89" s="1" t="str">
        <f t="shared" si="2"/>
        <v>于吉功在金石滩9.74亩海面养殖用海项目</v>
      </c>
    </row>
    <row r="90" s="13" customFormat="1" ht="36" customHeight="1" spans="1:13">
      <c r="A90" s="17">
        <v>88</v>
      </c>
      <c r="B90" s="17">
        <v>532</v>
      </c>
      <c r="C90" s="17" t="s">
        <v>482</v>
      </c>
      <c r="D90" s="17" t="s">
        <v>355</v>
      </c>
      <c r="E90" s="17" t="s">
        <v>15</v>
      </c>
      <c r="F90" s="19" t="s">
        <v>16</v>
      </c>
      <c r="G90" s="17">
        <v>62.76</v>
      </c>
      <c r="H90" s="20">
        <v>4.184</v>
      </c>
      <c r="I90" s="24" t="s">
        <v>17</v>
      </c>
      <c r="J90" s="24" t="s">
        <v>18</v>
      </c>
      <c r="K90" s="10" t="s">
        <v>483</v>
      </c>
      <c r="L90" s="25" t="s">
        <v>484</v>
      </c>
      <c r="M90" s="1" t="str">
        <f t="shared" si="2"/>
        <v>葛茂斌在金石滩62.76亩海面养殖用海项目</v>
      </c>
    </row>
    <row r="91" s="13" customFormat="1" ht="36" customHeight="1" spans="1:13">
      <c r="A91" s="17">
        <v>89</v>
      </c>
      <c r="B91" s="17">
        <v>681</v>
      </c>
      <c r="C91" s="17" t="s">
        <v>485</v>
      </c>
      <c r="D91" s="17" t="s">
        <v>355</v>
      </c>
      <c r="E91" s="17" t="s">
        <v>15</v>
      </c>
      <c r="F91" s="19" t="s">
        <v>16</v>
      </c>
      <c r="G91" s="17">
        <v>17.08</v>
      </c>
      <c r="H91" s="20">
        <v>1.1387</v>
      </c>
      <c r="I91" s="24" t="s">
        <v>17</v>
      </c>
      <c r="J91" s="24" t="s">
        <v>18</v>
      </c>
      <c r="K91" s="10" t="s">
        <v>486</v>
      </c>
      <c r="L91" s="25" t="s">
        <v>487</v>
      </c>
      <c r="M91" s="1" t="str">
        <f t="shared" si="2"/>
        <v>牛国利在金石滩17.08亩海面养殖用海项目</v>
      </c>
    </row>
    <row r="92" s="13" customFormat="1" ht="36" customHeight="1" spans="1:13">
      <c r="A92" s="17">
        <v>90</v>
      </c>
      <c r="B92" s="17">
        <v>688</v>
      </c>
      <c r="C92" s="17" t="s">
        <v>488</v>
      </c>
      <c r="D92" s="17" t="s">
        <v>355</v>
      </c>
      <c r="E92" s="17" t="s">
        <v>15</v>
      </c>
      <c r="F92" s="19" t="s">
        <v>16</v>
      </c>
      <c r="G92" s="17">
        <v>4.06</v>
      </c>
      <c r="H92" s="20">
        <v>0.2707</v>
      </c>
      <c r="I92" s="24" t="s">
        <v>17</v>
      </c>
      <c r="J92" s="24" t="s">
        <v>18</v>
      </c>
      <c r="K92" s="10" t="s">
        <v>489</v>
      </c>
      <c r="L92" s="25" t="s">
        <v>490</v>
      </c>
      <c r="M92" s="1" t="str">
        <f t="shared" si="2"/>
        <v>曹学家在金石滩4.06亩海面养殖用海项目</v>
      </c>
    </row>
    <row r="93" s="13" customFormat="1" ht="36" customHeight="1" spans="1:13">
      <c r="A93" s="17">
        <v>91</v>
      </c>
      <c r="B93" s="17">
        <v>698</v>
      </c>
      <c r="C93" s="17" t="s">
        <v>491</v>
      </c>
      <c r="D93" s="17" t="s">
        <v>355</v>
      </c>
      <c r="E93" s="17" t="s">
        <v>15</v>
      </c>
      <c r="F93" s="19" t="s">
        <v>16</v>
      </c>
      <c r="G93" s="17">
        <v>17.4</v>
      </c>
      <c r="H93" s="20">
        <v>1.16</v>
      </c>
      <c r="I93" s="24" t="s">
        <v>17</v>
      </c>
      <c r="J93" s="24" t="s">
        <v>18</v>
      </c>
      <c r="K93" s="10" t="s">
        <v>492</v>
      </c>
      <c r="L93" s="25" t="s">
        <v>493</v>
      </c>
      <c r="M93" s="1" t="str">
        <f t="shared" si="2"/>
        <v>焦守杰在金石滩17.4亩海面养殖用海项目</v>
      </c>
    </row>
    <row r="94" s="13" customFormat="1" ht="39" customHeight="1" spans="1:13">
      <c r="A94" s="17">
        <v>92</v>
      </c>
      <c r="B94" s="17">
        <v>701</v>
      </c>
      <c r="C94" s="17" t="s">
        <v>494</v>
      </c>
      <c r="D94" s="17" t="s">
        <v>355</v>
      </c>
      <c r="E94" s="17" t="s">
        <v>15</v>
      </c>
      <c r="F94" s="19" t="s">
        <v>16</v>
      </c>
      <c r="G94" s="17">
        <v>46.06</v>
      </c>
      <c r="H94" s="20">
        <v>3.0707</v>
      </c>
      <c r="I94" s="24" t="s">
        <v>17</v>
      </c>
      <c r="J94" s="24" t="s">
        <v>18</v>
      </c>
      <c r="K94" s="10" t="s">
        <v>495</v>
      </c>
      <c r="L94" s="25" t="s">
        <v>496</v>
      </c>
      <c r="M94" s="1" t="str">
        <f t="shared" si="2"/>
        <v>葛茂鹏在金石滩46.06亩海面养殖用海项目</v>
      </c>
    </row>
    <row r="95" s="13" customFormat="1" ht="39" customHeight="1" spans="1:13">
      <c r="A95" s="17">
        <v>93</v>
      </c>
      <c r="B95" s="17">
        <v>724</v>
      </c>
      <c r="C95" s="17" t="s">
        <v>442</v>
      </c>
      <c r="D95" s="17" t="s">
        <v>355</v>
      </c>
      <c r="E95" s="17" t="s">
        <v>15</v>
      </c>
      <c r="F95" s="19" t="s">
        <v>16</v>
      </c>
      <c r="G95" s="17">
        <v>1.8</v>
      </c>
      <c r="H95" s="20">
        <v>0.12</v>
      </c>
      <c r="I95" s="24" t="s">
        <v>17</v>
      </c>
      <c r="J95" s="24" t="s">
        <v>18</v>
      </c>
      <c r="K95" s="10" t="s">
        <v>497</v>
      </c>
      <c r="L95" s="25" t="s">
        <v>498</v>
      </c>
      <c r="M95" s="1" t="str">
        <f t="shared" si="2"/>
        <v>崔英阁在金石滩1.8亩海面养殖用海项目</v>
      </c>
    </row>
    <row r="96" s="13" customFormat="1" ht="36" customHeight="1" spans="1:13">
      <c r="A96" s="17">
        <v>94</v>
      </c>
      <c r="B96" s="17">
        <v>725</v>
      </c>
      <c r="C96" s="17" t="s">
        <v>442</v>
      </c>
      <c r="D96" s="17" t="s">
        <v>355</v>
      </c>
      <c r="E96" s="17" t="s">
        <v>15</v>
      </c>
      <c r="F96" s="19" t="s">
        <v>16</v>
      </c>
      <c r="G96" s="17">
        <v>19.88</v>
      </c>
      <c r="H96" s="20">
        <v>1.3253</v>
      </c>
      <c r="I96" s="24" t="s">
        <v>17</v>
      </c>
      <c r="J96" s="24" t="s">
        <v>18</v>
      </c>
      <c r="K96" s="10" t="s">
        <v>499</v>
      </c>
      <c r="L96" s="25" t="s">
        <v>500</v>
      </c>
      <c r="M96" s="1" t="str">
        <f t="shared" si="2"/>
        <v>崔英阁在金石滩19.88亩海面养殖用海项目</v>
      </c>
    </row>
    <row r="97" s="13" customFormat="1" ht="36" customHeight="1" spans="1:13">
      <c r="A97" s="17">
        <v>95</v>
      </c>
      <c r="B97" s="6">
        <v>728</v>
      </c>
      <c r="C97" s="6" t="s">
        <v>501</v>
      </c>
      <c r="D97" s="6" t="s">
        <v>355</v>
      </c>
      <c r="E97" s="6" t="s">
        <v>15</v>
      </c>
      <c r="F97" s="6" t="s">
        <v>16</v>
      </c>
      <c r="G97" s="6">
        <v>18.71</v>
      </c>
      <c r="H97" s="6">
        <v>1.2473</v>
      </c>
      <c r="I97" s="26" t="s">
        <v>17</v>
      </c>
      <c r="J97" s="17" t="s">
        <v>18</v>
      </c>
      <c r="K97" s="27" t="s">
        <v>502</v>
      </c>
      <c r="L97" s="25" t="s">
        <v>503</v>
      </c>
      <c r="M97" s="1" t="str">
        <f t="shared" si="2"/>
        <v>于善富在金石滩18.71亩海面养殖用海项目</v>
      </c>
    </row>
    <row r="98" s="13" customFormat="1" ht="48" customHeight="1" spans="1:13">
      <c r="A98" s="17">
        <v>96</v>
      </c>
      <c r="B98" s="6">
        <v>735</v>
      </c>
      <c r="C98" s="6" t="s">
        <v>504</v>
      </c>
      <c r="D98" s="6" t="s">
        <v>355</v>
      </c>
      <c r="E98" s="6" t="s">
        <v>15</v>
      </c>
      <c r="F98" s="6" t="s">
        <v>16</v>
      </c>
      <c r="G98" s="6">
        <v>15.54</v>
      </c>
      <c r="H98" s="6">
        <v>1.036</v>
      </c>
      <c r="I98" s="26" t="s">
        <v>17</v>
      </c>
      <c r="J98" s="17" t="s">
        <v>505</v>
      </c>
      <c r="K98" s="27" t="s">
        <v>506</v>
      </c>
      <c r="L98" s="25" t="s">
        <v>507</v>
      </c>
      <c r="M98" s="1" t="str">
        <f t="shared" si="2"/>
        <v>曲忠利在金石滩15.54亩海面养殖用海项目</v>
      </c>
    </row>
    <row r="99" s="13" customFormat="1" ht="36" customHeight="1" spans="1:13">
      <c r="A99" s="17">
        <v>97</v>
      </c>
      <c r="B99" s="17">
        <v>424</v>
      </c>
      <c r="C99" s="17" t="s">
        <v>508</v>
      </c>
      <c r="D99" s="17" t="s">
        <v>219</v>
      </c>
      <c r="E99" s="17" t="s">
        <v>15</v>
      </c>
      <c r="F99" s="19" t="s">
        <v>16</v>
      </c>
      <c r="G99" s="17">
        <v>50</v>
      </c>
      <c r="H99" s="20">
        <v>3.3333</v>
      </c>
      <c r="I99" s="24" t="s">
        <v>17</v>
      </c>
      <c r="J99" s="24" t="s">
        <v>18</v>
      </c>
      <c r="K99" s="10" t="s">
        <v>509</v>
      </c>
      <c r="L99" s="25" t="s">
        <v>510</v>
      </c>
      <c r="M99" s="1" t="str">
        <f t="shared" si="2"/>
        <v>张志德在七顶山50亩海面养殖用海项目</v>
      </c>
    </row>
    <row r="100" s="13" customFormat="1" ht="36" customHeight="1" spans="1:13">
      <c r="A100" s="17">
        <v>98</v>
      </c>
      <c r="B100" s="17">
        <v>426</v>
      </c>
      <c r="C100" s="17" t="s">
        <v>511</v>
      </c>
      <c r="D100" s="17" t="s">
        <v>219</v>
      </c>
      <c r="E100" s="17" t="s">
        <v>91</v>
      </c>
      <c r="F100" s="19" t="s">
        <v>16</v>
      </c>
      <c r="G100" s="17">
        <v>42.42</v>
      </c>
      <c r="H100" s="20">
        <v>2.828</v>
      </c>
      <c r="I100" s="24" t="s">
        <v>92</v>
      </c>
      <c r="J100" s="24" t="s">
        <v>68</v>
      </c>
      <c r="K100" s="10" t="s">
        <v>512</v>
      </c>
      <c r="L100" s="25" t="s">
        <v>513</v>
      </c>
      <c r="M100" s="1" t="str">
        <f t="shared" ref="M100:M138" si="3">C100&amp;"在"&amp;D100&amp;G100&amp;"亩"&amp;E100&amp;"养殖用海项目"</f>
        <v>周清思在七顶山42.42亩围海养殖用海项目</v>
      </c>
    </row>
    <row r="101" s="13" customFormat="1" ht="36" customHeight="1" spans="1:13">
      <c r="A101" s="17">
        <v>99</v>
      </c>
      <c r="B101" s="17">
        <v>445</v>
      </c>
      <c r="C101" s="17" t="s">
        <v>514</v>
      </c>
      <c r="D101" s="17" t="s">
        <v>219</v>
      </c>
      <c r="E101" s="17" t="s">
        <v>91</v>
      </c>
      <c r="F101" s="19" t="s">
        <v>16</v>
      </c>
      <c r="G101" s="17">
        <v>47.77</v>
      </c>
      <c r="H101" s="20">
        <v>3.1847</v>
      </c>
      <c r="I101" s="24" t="s">
        <v>92</v>
      </c>
      <c r="J101" s="24" t="s">
        <v>68</v>
      </c>
      <c r="K101" s="10" t="s">
        <v>515</v>
      </c>
      <c r="L101" s="25" t="s">
        <v>516</v>
      </c>
      <c r="M101" s="1" t="str">
        <f t="shared" si="3"/>
        <v>辛玉梅在七顶山47.77亩围海养殖用海项目</v>
      </c>
    </row>
    <row r="102" s="13" customFormat="1" ht="36" customHeight="1" spans="1:13">
      <c r="A102" s="17">
        <v>100</v>
      </c>
      <c r="B102" s="17">
        <v>470</v>
      </c>
      <c r="C102" s="17" t="s">
        <v>517</v>
      </c>
      <c r="D102" s="17" t="s">
        <v>219</v>
      </c>
      <c r="E102" s="17" t="s">
        <v>91</v>
      </c>
      <c r="F102" s="19" t="s">
        <v>16</v>
      </c>
      <c r="G102" s="17">
        <v>45.73</v>
      </c>
      <c r="H102" s="20">
        <v>3.05</v>
      </c>
      <c r="I102" s="24" t="s">
        <v>92</v>
      </c>
      <c r="J102" s="24" t="s">
        <v>68</v>
      </c>
      <c r="K102" s="10" t="s">
        <v>518</v>
      </c>
      <c r="L102" s="25" t="s">
        <v>519</v>
      </c>
      <c r="M102" s="1" t="str">
        <f t="shared" si="3"/>
        <v>于景富在七顶山45.73亩围海养殖用海项目</v>
      </c>
    </row>
    <row r="103" s="13" customFormat="1" ht="36" customHeight="1" spans="1:13">
      <c r="A103" s="17">
        <v>101</v>
      </c>
      <c r="B103" s="17">
        <v>479</v>
      </c>
      <c r="C103" s="17" t="s">
        <v>520</v>
      </c>
      <c r="D103" s="17" t="s">
        <v>219</v>
      </c>
      <c r="E103" s="17" t="s">
        <v>91</v>
      </c>
      <c r="F103" s="19" t="s">
        <v>16</v>
      </c>
      <c r="G103" s="17">
        <v>81.28</v>
      </c>
      <c r="H103" s="20">
        <f>ROUND(G103/15,4)</f>
        <v>5.4187</v>
      </c>
      <c r="I103" s="24" t="s">
        <v>92</v>
      </c>
      <c r="J103" s="24" t="s">
        <v>68</v>
      </c>
      <c r="K103" s="28" t="s">
        <v>521</v>
      </c>
      <c r="L103" s="25" t="s">
        <v>522</v>
      </c>
      <c r="M103" s="1" t="str">
        <f t="shared" si="3"/>
        <v>王桂凤在七顶山81.28亩围海养殖用海项目</v>
      </c>
    </row>
    <row r="104" s="13" customFormat="1" ht="36" customHeight="1" spans="1:13">
      <c r="A104" s="17">
        <v>102</v>
      </c>
      <c r="B104" s="17">
        <v>492</v>
      </c>
      <c r="C104" s="17" t="s">
        <v>523</v>
      </c>
      <c r="D104" s="17" t="s">
        <v>219</v>
      </c>
      <c r="E104" s="17" t="s">
        <v>91</v>
      </c>
      <c r="F104" s="19" t="s">
        <v>16</v>
      </c>
      <c r="G104" s="17">
        <v>37.78</v>
      </c>
      <c r="H104" s="20">
        <v>2.52</v>
      </c>
      <c r="I104" s="24" t="s">
        <v>92</v>
      </c>
      <c r="J104" s="24" t="s">
        <v>68</v>
      </c>
      <c r="K104" s="10" t="s">
        <v>524</v>
      </c>
      <c r="L104" s="25" t="s">
        <v>525</v>
      </c>
      <c r="M104" s="1" t="str">
        <f t="shared" si="3"/>
        <v>林楠在七顶山37.78亩围海养殖用海项目</v>
      </c>
    </row>
    <row r="105" s="13" customFormat="1" ht="36" customHeight="1" spans="1:13">
      <c r="A105" s="17">
        <v>103</v>
      </c>
      <c r="B105" s="17">
        <v>493</v>
      </c>
      <c r="C105" s="17" t="s">
        <v>523</v>
      </c>
      <c r="D105" s="17" t="s">
        <v>219</v>
      </c>
      <c r="E105" s="17" t="s">
        <v>91</v>
      </c>
      <c r="F105" s="19" t="s">
        <v>16</v>
      </c>
      <c r="G105" s="17">
        <v>39.54</v>
      </c>
      <c r="H105" s="20">
        <v>2.63</v>
      </c>
      <c r="I105" s="24" t="s">
        <v>92</v>
      </c>
      <c r="J105" s="24" t="s">
        <v>68</v>
      </c>
      <c r="K105" s="10" t="s">
        <v>526</v>
      </c>
      <c r="L105" s="25" t="s">
        <v>527</v>
      </c>
      <c r="M105" s="1" t="str">
        <f t="shared" si="3"/>
        <v>林楠在七顶山39.54亩围海养殖用海项目</v>
      </c>
    </row>
    <row r="106" s="13" customFormat="1" ht="75" customHeight="1" spans="1:13">
      <c r="A106" s="17">
        <v>104</v>
      </c>
      <c r="B106" s="17">
        <v>494</v>
      </c>
      <c r="C106" s="17" t="s">
        <v>523</v>
      </c>
      <c r="D106" s="17" t="s">
        <v>219</v>
      </c>
      <c r="E106" s="17" t="s">
        <v>91</v>
      </c>
      <c r="F106" s="19" t="s">
        <v>16</v>
      </c>
      <c r="G106" s="17">
        <v>44.74</v>
      </c>
      <c r="H106" s="20">
        <v>2.98</v>
      </c>
      <c r="I106" s="24" t="s">
        <v>92</v>
      </c>
      <c r="J106" s="24" t="s">
        <v>68</v>
      </c>
      <c r="K106" s="10" t="s">
        <v>528</v>
      </c>
      <c r="L106" s="25" t="s">
        <v>529</v>
      </c>
      <c r="M106" s="1" t="str">
        <f t="shared" si="3"/>
        <v>林楠在七顶山44.74亩围海养殖用海项目</v>
      </c>
    </row>
    <row r="107" s="13" customFormat="1" ht="56" customHeight="1" spans="1:13">
      <c r="A107" s="17">
        <v>105</v>
      </c>
      <c r="B107" s="17">
        <v>495</v>
      </c>
      <c r="C107" s="17" t="s">
        <v>530</v>
      </c>
      <c r="D107" s="17" t="s">
        <v>219</v>
      </c>
      <c r="E107" s="17" t="s">
        <v>91</v>
      </c>
      <c r="F107" s="19" t="s">
        <v>16</v>
      </c>
      <c r="G107" s="17">
        <v>34.09</v>
      </c>
      <c r="H107" s="20">
        <v>2.27</v>
      </c>
      <c r="I107" s="24" t="s">
        <v>92</v>
      </c>
      <c r="J107" s="24" t="s">
        <v>68</v>
      </c>
      <c r="K107" s="10" t="s">
        <v>531</v>
      </c>
      <c r="L107" s="25" t="s">
        <v>532</v>
      </c>
      <c r="M107" s="1" t="str">
        <f t="shared" si="3"/>
        <v>高佐在七顶山34.09亩围海养殖用海项目</v>
      </c>
    </row>
    <row r="108" s="13" customFormat="1" ht="45" customHeight="1" spans="1:13">
      <c r="A108" s="17">
        <v>106</v>
      </c>
      <c r="B108" s="17">
        <v>496</v>
      </c>
      <c r="C108" s="17" t="s">
        <v>530</v>
      </c>
      <c r="D108" s="17" t="s">
        <v>219</v>
      </c>
      <c r="E108" s="17" t="s">
        <v>91</v>
      </c>
      <c r="F108" s="19" t="s">
        <v>16</v>
      </c>
      <c r="G108" s="17">
        <v>23.37</v>
      </c>
      <c r="H108" s="20">
        <v>1.56</v>
      </c>
      <c r="I108" s="24" t="s">
        <v>92</v>
      </c>
      <c r="J108" s="24" t="s">
        <v>68</v>
      </c>
      <c r="K108" s="10" t="s">
        <v>533</v>
      </c>
      <c r="L108" s="25" t="s">
        <v>534</v>
      </c>
      <c r="M108" s="1" t="str">
        <f t="shared" si="3"/>
        <v>高佐在七顶山23.37亩围海养殖用海项目</v>
      </c>
    </row>
    <row r="109" s="13" customFormat="1" ht="71" customHeight="1" spans="1:13">
      <c r="A109" s="17">
        <v>107</v>
      </c>
      <c r="B109" s="17">
        <v>536</v>
      </c>
      <c r="C109" s="17" t="s">
        <v>535</v>
      </c>
      <c r="D109" s="17" t="s">
        <v>219</v>
      </c>
      <c r="E109" s="17" t="s">
        <v>91</v>
      </c>
      <c r="F109" s="19" t="s">
        <v>16</v>
      </c>
      <c r="G109" s="17">
        <v>63.71</v>
      </c>
      <c r="H109" s="20">
        <v>4.25</v>
      </c>
      <c r="I109" s="24" t="s">
        <v>92</v>
      </c>
      <c r="J109" s="24" t="s">
        <v>68</v>
      </c>
      <c r="K109" s="10" t="s">
        <v>536</v>
      </c>
      <c r="L109" s="25" t="s">
        <v>537</v>
      </c>
      <c r="M109" s="1" t="str">
        <f t="shared" si="3"/>
        <v>谷祖铭在七顶山63.71亩围海养殖用海项目</v>
      </c>
    </row>
    <row r="110" s="13" customFormat="1" ht="63" customHeight="1" spans="1:13">
      <c r="A110" s="17">
        <v>108</v>
      </c>
      <c r="B110" s="17">
        <v>679</v>
      </c>
      <c r="C110" s="17" t="s">
        <v>538</v>
      </c>
      <c r="D110" s="17" t="s">
        <v>219</v>
      </c>
      <c r="E110" s="17" t="s">
        <v>37</v>
      </c>
      <c r="F110" s="19" t="s">
        <v>16</v>
      </c>
      <c r="G110" s="17">
        <v>63.56</v>
      </c>
      <c r="H110" s="20">
        <v>4.24</v>
      </c>
      <c r="I110" s="24" t="s">
        <v>220</v>
      </c>
      <c r="J110" s="24" t="s">
        <v>539</v>
      </c>
      <c r="K110" s="10" t="s">
        <v>540</v>
      </c>
      <c r="L110" s="25" t="s">
        <v>541</v>
      </c>
      <c r="M110" s="1" t="str">
        <f t="shared" si="3"/>
        <v>李延学在七顶山63.56亩海底养殖用海项目</v>
      </c>
    </row>
    <row r="111" s="13" customFormat="1" ht="87" customHeight="1" spans="1:13">
      <c r="A111" s="17">
        <v>109</v>
      </c>
      <c r="B111" s="17">
        <v>687</v>
      </c>
      <c r="C111" s="17" t="s">
        <v>542</v>
      </c>
      <c r="D111" s="17" t="s">
        <v>219</v>
      </c>
      <c r="E111" s="17" t="s">
        <v>91</v>
      </c>
      <c r="F111" s="19" t="s">
        <v>16</v>
      </c>
      <c r="G111" s="17">
        <v>35.83</v>
      </c>
      <c r="H111" s="20">
        <v>2.3889</v>
      </c>
      <c r="I111" s="24" t="s">
        <v>92</v>
      </c>
      <c r="J111" s="24" t="s">
        <v>68</v>
      </c>
      <c r="K111" s="10" t="s">
        <v>543</v>
      </c>
      <c r="L111" s="25" t="s">
        <v>544</v>
      </c>
      <c r="M111" s="1" t="str">
        <f t="shared" si="3"/>
        <v>郑玉玖在七顶山35.83亩围海养殖用海项目</v>
      </c>
    </row>
    <row r="112" s="13" customFormat="1" ht="49" customHeight="1" spans="1:13">
      <c r="A112" s="17">
        <v>110</v>
      </c>
      <c r="B112" s="17">
        <v>700</v>
      </c>
      <c r="C112" s="17" t="s">
        <v>545</v>
      </c>
      <c r="D112" s="17" t="s">
        <v>219</v>
      </c>
      <c r="E112" s="17" t="s">
        <v>15</v>
      </c>
      <c r="F112" s="19" t="s">
        <v>16</v>
      </c>
      <c r="G112" s="17">
        <v>294.27</v>
      </c>
      <c r="H112" s="20">
        <v>19.618</v>
      </c>
      <c r="I112" s="24" t="s">
        <v>17</v>
      </c>
      <c r="J112" s="24" t="s">
        <v>39</v>
      </c>
      <c r="K112" s="10" t="s">
        <v>546</v>
      </c>
      <c r="L112" s="25" t="s">
        <v>547</v>
      </c>
      <c r="M112" s="1" t="str">
        <f t="shared" si="3"/>
        <v>汪集波在七顶山294.27亩海面养殖用海项目</v>
      </c>
    </row>
    <row r="113" s="13" customFormat="1" ht="163" customHeight="1" spans="1:13">
      <c r="A113" s="17">
        <v>111</v>
      </c>
      <c r="B113" s="17">
        <v>709</v>
      </c>
      <c r="C113" s="17" t="s">
        <v>218</v>
      </c>
      <c r="D113" s="17" t="s">
        <v>219</v>
      </c>
      <c r="E113" s="17" t="s">
        <v>91</v>
      </c>
      <c r="F113" s="19" t="s">
        <v>16</v>
      </c>
      <c r="G113" s="17">
        <v>75.11</v>
      </c>
      <c r="H113" s="20">
        <v>5.0072</v>
      </c>
      <c r="I113" s="24" t="s">
        <v>92</v>
      </c>
      <c r="J113" s="24" t="s">
        <v>68</v>
      </c>
      <c r="K113" s="10" t="s">
        <v>548</v>
      </c>
      <c r="L113" s="25" t="s">
        <v>549</v>
      </c>
      <c r="M113" s="1" t="str">
        <f t="shared" si="3"/>
        <v>刘忠慧在七顶山75.11亩围海养殖用海项目</v>
      </c>
    </row>
    <row r="114" s="13" customFormat="1" ht="63" customHeight="1" spans="1:13">
      <c r="A114" s="17">
        <v>112</v>
      </c>
      <c r="B114" s="17">
        <v>710</v>
      </c>
      <c r="C114" s="17" t="s">
        <v>218</v>
      </c>
      <c r="D114" s="17" t="s">
        <v>219</v>
      </c>
      <c r="E114" s="17" t="s">
        <v>91</v>
      </c>
      <c r="F114" s="19" t="s">
        <v>16</v>
      </c>
      <c r="G114" s="17">
        <v>259</v>
      </c>
      <c r="H114" s="20">
        <f>ROUND(G114/15,4)</f>
        <v>17.2667</v>
      </c>
      <c r="I114" s="24" t="s">
        <v>92</v>
      </c>
      <c r="J114" s="24" t="s">
        <v>68</v>
      </c>
      <c r="K114" s="10" t="s">
        <v>550</v>
      </c>
      <c r="L114" s="25" t="s">
        <v>551</v>
      </c>
      <c r="M114" s="1" t="str">
        <f t="shared" si="3"/>
        <v>刘忠慧在七顶山259亩围海养殖用海项目</v>
      </c>
    </row>
    <row r="115" s="13" customFormat="1" ht="51" customHeight="1" spans="1:13">
      <c r="A115" s="17">
        <v>113</v>
      </c>
      <c r="B115" s="17">
        <v>711</v>
      </c>
      <c r="C115" s="17" t="s">
        <v>218</v>
      </c>
      <c r="D115" s="17" t="s">
        <v>219</v>
      </c>
      <c r="E115" s="17" t="s">
        <v>91</v>
      </c>
      <c r="F115" s="19" t="s">
        <v>16</v>
      </c>
      <c r="G115" s="17">
        <v>22.94</v>
      </c>
      <c r="H115" s="20">
        <f>ROUND(G115/15,4)</f>
        <v>1.5293</v>
      </c>
      <c r="I115" s="24" t="s">
        <v>92</v>
      </c>
      <c r="J115" s="24" t="s">
        <v>68</v>
      </c>
      <c r="K115" s="10" t="s">
        <v>552</v>
      </c>
      <c r="L115" s="25" t="s">
        <v>553</v>
      </c>
      <c r="M115" s="1" t="str">
        <f t="shared" si="3"/>
        <v>刘忠慧在七顶山22.94亩围海养殖用海项目</v>
      </c>
    </row>
    <row r="116" s="13" customFormat="1" ht="83" customHeight="1" spans="1:13">
      <c r="A116" s="17">
        <v>114</v>
      </c>
      <c r="B116" s="17">
        <v>712</v>
      </c>
      <c r="C116" s="17" t="s">
        <v>218</v>
      </c>
      <c r="D116" s="17" t="s">
        <v>219</v>
      </c>
      <c r="E116" s="17" t="s">
        <v>91</v>
      </c>
      <c r="F116" s="19" t="s">
        <v>16</v>
      </c>
      <c r="G116" s="17">
        <v>16.48</v>
      </c>
      <c r="H116" s="20">
        <v>1.0987</v>
      </c>
      <c r="I116" s="24" t="s">
        <v>92</v>
      </c>
      <c r="J116" s="24" t="s">
        <v>68</v>
      </c>
      <c r="K116" s="10" t="s">
        <v>554</v>
      </c>
      <c r="L116" s="25" t="s">
        <v>555</v>
      </c>
      <c r="M116" s="1" t="str">
        <f t="shared" si="3"/>
        <v>刘忠慧在七顶山16.48亩围海养殖用海项目</v>
      </c>
    </row>
    <row r="117" s="13" customFormat="1" ht="88" customHeight="1" spans="1:13">
      <c r="A117" s="17">
        <v>115</v>
      </c>
      <c r="B117" s="17">
        <v>713</v>
      </c>
      <c r="C117" s="17" t="s">
        <v>218</v>
      </c>
      <c r="D117" s="17" t="s">
        <v>219</v>
      </c>
      <c r="E117" s="17" t="s">
        <v>91</v>
      </c>
      <c r="F117" s="19" t="s">
        <v>16</v>
      </c>
      <c r="G117" s="17">
        <v>77.6</v>
      </c>
      <c r="H117" s="20">
        <v>5.1735</v>
      </c>
      <c r="I117" s="24" t="s">
        <v>92</v>
      </c>
      <c r="J117" s="24" t="s">
        <v>68</v>
      </c>
      <c r="K117" s="10" t="s">
        <v>556</v>
      </c>
      <c r="L117" s="25" t="s">
        <v>557</v>
      </c>
      <c r="M117" s="1" t="str">
        <f t="shared" si="3"/>
        <v>刘忠慧在七顶山77.6亩围海养殖用海项目</v>
      </c>
    </row>
    <row r="118" s="13" customFormat="1" ht="73" customHeight="1" spans="1:13">
      <c r="A118" s="17">
        <v>116</v>
      </c>
      <c r="B118" s="17">
        <v>720</v>
      </c>
      <c r="C118" s="17" t="s">
        <v>558</v>
      </c>
      <c r="D118" s="17" t="s">
        <v>219</v>
      </c>
      <c r="E118" s="17" t="s">
        <v>91</v>
      </c>
      <c r="F118" s="19" t="s">
        <v>16</v>
      </c>
      <c r="G118" s="17">
        <v>279.21</v>
      </c>
      <c r="H118" s="20">
        <v>18.6143</v>
      </c>
      <c r="I118" s="24" t="s">
        <v>92</v>
      </c>
      <c r="J118" s="24" t="s">
        <v>559</v>
      </c>
      <c r="K118" s="10" t="s">
        <v>560</v>
      </c>
      <c r="L118" s="25" t="s">
        <v>561</v>
      </c>
      <c r="M118" s="1" t="str">
        <f t="shared" si="3"/>
        <v>张秋在七顶山279.21亩围海养殖用海项目</v>
      </c>
    </row>
    <row r="119" s="13" customFormat="1" ht="146" customHeight="1" spans="1:13">
      <c r="A119" s="17">
        <v>117</v>
      </c>
      <c r="B119" s="17">
        <v>721</v>
      </c>
      <c r="C119" s="17" t="s">
        <v>562</v>
      </c>
      <c r="D119" s="17" t="s">
        <v>219</v>
      </c>
      <c r="E119" s="17" t="s">
        <v>91</v>
      </c>
      <c r="F119" s="19" t="s">
        <v>16</v>
      </c>
      <c r="G119" s="17">
        <v>277.34</v>
      </c>
      <c r="H119" s="20">
        <v>18.4892</v>
      </c>
      <c r="I119" s="24" t="s">
        <v>92</v>
      </c>
      <c r="J119" s="24" t="s">
        <v>559</v>
      </c>
      <c r="K119" s="10" t="s">
        <v>563</v>
      </c>
      <c r="L119" s="25" t="s">
        <v>564</v>
      </c>
      <c r="M119" s="1" t="str">
        <f t="shared" si="3"/>
        <v>张昊在七顶山277.34亩围海养殖用海项目</v>
      </c>
    </row>
    <row r="120" s="13" customFormat="1" ht="161" customHeight="1" spans="1:13">
      <c r="A120" s="17">
        <v>118</v>
      </c>
      <c r="B120" s="17">
        <v>161</v>
      </c>
      <c r="C120" s="17" t="s">
        <v>565</v>
      </c>
      <c r="D120" s="17" t="s">
        <v>237</v>
      </c>
      <c r="E120" s="17" t="s">
        <v>91</v>
      </c>
      <c r="F120" s="19" t="s">
        <v>16</v>
      </c>
      <c r="G120" s="17">
        <v>6.69</v>
      </c>
      <c r="H120" s="20">
        <v>0.4459</v>
      </c>
      <c r="I120" s="24" t="s">
        <v>92</v>
      </c>
      <c r="J120" s="24" t="s">
        <v>68</v>
      </c>
      <c r="K120" s="10" t="s">
        <v>566</v>
      </c>
      <c r="L120" s="25" t="s">
        <v>567</v>
      </c>
      <c r="M120" s="1" t="str">
        <f t="shared" si="3"/>
        <v>邹清军在杏树6.69亩围海养殖用海项目</v>
      </c>
    </row>
    <row r="121" s="13" customFormat="1" ht="45" customHeight="1" spans="1:13">
      <c r="A121" s="17">
        <v>119</v>
      </c>
      <c r="B121" s="17">
        <v>431</v>
      </c>
      <c r="C121" s="17" t="s">
        <v>568</v>
      </c>
      <c r="D121" s="17" t="s">
        <v>237</v>
      </c>
      <c r="E121" s="17" t="s">
        <v>91</v>
      </c>
      <c r="F121" s="19" t="s">
        <v>16</v>
      </c>
      <c r="G121" s="17">
        <v>26.36</v>
      </c>
      <c r="H121" s="20">
        <v>1.7573</v>
      </c>
      <c r="I121" s="24" t="s">
        <v>92</v>
      </c>
      <c r="J121" s="24" t="s">
        <v>68</v>
      </c>
      <c r="K121" s="10" t="s">
        <v>569</v>
      </c>
      <c r="L121" s="25" t="s">
        <v>570</v>
      </c>
      <c r="M121" s="1" t="str">
        <f t="shared" si="3"/>
        <v>赵文远在杏树26.36亩围海养殖用海项目</v>
      </c>
    </row>
    <row r="122" s="13" customFormat="1" ht="44" customHeight="1" spans="1:13">
      <c r="A122" s="17">
        <v>120</v>
      </c>
      <c r="B122" s="17">
        <v>453</v>
      </c>
      <c r="C122" s="17" t="s">
        <v>571</v>
      </c>
      <c r="D122" s="17" t="s">
        <v>237</v>
      </c>
      <c r="E122" s="17" t="s">
        <v>15</v>
      </c>
      <c r="F122" s="19" t="s">
        <v>16</v>
      </c>
      <c r="G122" s="17">
        <v>86.45</v>
      </c>
      <c r="H122" s="20">
        <v>5.76</v>
      </c>
      <c r="I122" s="24" t="s">
        <v>17</v>
      </c>
      <c r="J122" s="24" t="s">
        <v>39</v>
      </c>
      <c r="K122" s="10" t="s">
        <v>572</v>
      </c>
      <c r="L122" s="25" t="s">
        <v>573</v>
      </c>
      <c r="M122" s="1" t="str">
        <f t="shared" si="3"/>
        <v>秦明春在杏树86.45亩海面养殖用海项目</v>
      </c>
    </row>
    <row r="123" s="13" customFormat="1" ht="57" customHeight="1" spans="1:13">
      <c r="A123" s="17">
        <v>121</v>
      </c>
      <c r="B123" s="17">
        <v>454</v>
      </c>
      <c r="C123" s="17" t="s">
        <v>574</v>
      </c>
      <c r="D123" s="17" t="s">
        <v>237</v>
      </c>
      <c r="E123" s="17" t="s">
        <v>15</v>
      </c>
      <c r="F123" s="19" t="s">
        <v>16</v>
      </c>
      <c r="G123" s="17">
        <v>126.73</v>
      </c>
      <c r="H123" s="20">
        <v>8.4487</v>
      </c>
      <c r="I123" s="24" t="s">
        <v>17</v>
      </c>
      <c r="J123" s="24" t="s">
        <v>18</v>
      </c>
      <c r="K123" s="10" t="s">
        <v>575</v>
      </c>
      <c r="L123" s="25" t="s">
        <v>576</v>
      </c>
      <c r="M123" s="1" t="str">
        <f t="shared" si="3"/>
        <v>王卫军在杏树126.73亩海面养殖用海项目</v>
      </c>
    </row>
    <row r="124" s="13" customFormat="1" ht="42" customHeight="1" spans="1:13">
      <c r="A124" s="17">
        <v>122</v>
      </c>
      <c r="B124" s="17">
        <v>458</v>
      </c>
      <c r="C124" s="17" t="s">
        <v>577</v>
      </c>
      <c r="D124" s="17" t="s">
        <v>237</v>
      </c>
      <c r="E124" s="17" t="s">
        <v>91</v>
      </c>
      <c r="F124" s="19" t="s">
        <v>16</v>
      </c>
      <c r="G124" s="17">
        <v>9.86</v>
      </c>
      <c r="H124" s="20">
        <v>0.66</v>
      </c>
      <c r="I124" s="24" t="s">
        <v>92</v>
      </c>
      <c r="J124" s="24" t="s">
        <v>68</v>
      </c>
      <c r="K124" s="10" t="s">
        <v>578</v>
      </c>
      <c r="L124" s="25" t="s">
        <v>579</v>
      </c>
      <c r="M124" s="1" t="str">
        <f t="shared" si="3"/>
        <v>杜文田在杏树9.86亩围海养殖用海项目</v>
      </c>
    </row>
    <row r="125" s="13" customFormat="1" ht="56" customHeight="1" spans="1:13">
      <c r="A125" s="17">
        <v>123</v>
      </c>
      <c r="B125" s="17">
        <v>482</v>
      </c>
      <c r="C125" s="17" t="s">
        <v>580</v>
      </c>
      <c r="D125" s="17" t="s">
        <v>237</v>
      </c>
      <c r="E125" s="17" t="s">
        <v>15</v>
      </c>
      <c r="F125" s="19" t="s">
        <v>16</v>
      </c>
      <c r="G125" s="17">
        <v>94</v>
      </c>
      <c r="H125" s="20">
        <v>6.2667</v>
      </c>
      <c r="I125" s="24" t="s">
        <v>17</v>
      </c>
      <c r="J125" s="24" t="s">
        <v>39</v>
      </c>
      <c r="K125" s="10" t="s">
        <v>581</v>
      </c>
      <c r="L125" s="25" t="s">
        <v>582</v>
      </c>
      <c r="M125" s="1" t="str">
        <f t="shared" si="3"/>
        <v>栾玉胜在杏树94亩海面养殖用海项目</v>
      </c>
    </row>
    <row r="126" s="13" customFormat="1" ht="84" customHeight="1" spans="1:13">
      <c r="A126" s="17">
        <v>124</v>
      </c>
      <c r="B126" s="17">
        <v>506</v>
      </c>
      <c r="C126" s="17" t="s">
        <v>583</v>
      </c>
      <c r="D126" s="17" t="s">
        <v>237</v>
      </c>
      <c r="E126" s="17" t="s">
        <v>15</v>
      </c>
      <c r="F126" s="19" t="s">
        <v>16</v>
      </c>
      <c r="G126" s="17">
        <v>65.5</v>
      </c>
      <c r="H126" s="20">
        <v>4.3667</v>
      </c>
      <c r="I126" s="24" t="s">
        <v>17</v>
      </c>
      <c r="J126" s="24" t="s">
        <v>18</v>
      </c>
      <c r="K126" s="10" t="s">
        <v>584</v>
      </c>
      <c r="L126" s="25" t="s">
        <v>585</v>
      </c>
      <c r="M126" s="1" t="str">
        <f t="shared" si="3"/>
        <v>王福忠在杏树65.5亩海面养殖用海项目</v>
      </c>
    </row>
    <row r="127" s="13" customFormat="1" ht="53" customHeight="1" spans="1:13">
      <c r="A127" s="17">
        <v>125</v>
      </c>
      <c r="B127" s="17">
        <v>534</v>
      </c>
      <c r="C127" s="17" t="s">
        <v>240</v>
      </c>
      <c r="D127" s="17" t="s">
        <v>237</v>
      </c>
      <c r="E127" s="17" t="s">
        <v>15</v>
      </c>
      <c r="F127" s="19" t="s">
        <v>16</v>
      </c>
      <c r="G127" s="17">
        <v>50</v>
      </c>
      <c r="H127" s="20">
        <v>3.3333</v>
      </c>
      <c r="I127" s="24" t="s">
        <v>17</v>
      </c>
      <c r="J127" s="24" t="s">
        <v>39</v>
      </c>
      <c r="K127" s="10" t="s">
        <v>586</v>
      </c>
      <c r="L127" s="25" t="s">
        <v>587</v>
      </c>
      <c r="M127" s="1" t="str">
        <f t="shared" si="3"/>
        <v>郭照河在杏树50亩海面养殖用海项目</v>
      </c>
    </row>
    <row r="128" s="13" customFormat="1" ht="72" customHeight="1" spans="1:13">
      <c r="A128" s="17">
        <v>126</v>
      </c>
      <c r="B128" s="17">
        <v>535</v>
      </c>
      <c r="C128" s="17" t="s">
        <v>588</v>
      </c>
      <c r="D128" s="17" t="s">
        <v>237</v>
      </c>
      <c r="E128" s="17" t="s">
        <v>37</v>
      </c>
      <c r="F128" s="19" t="s">
        <v>16</v>
      </c>
      <c r="G128" s="17">
        <v>2853.73</v>
      </c>
      <c r="H128" s="20">
        <v>190.249</v>
      </c>
      <c r="I128" s="24" t="s">
        <v>38</v>
      </c>
      <c r="J128" s="24" t="s">
        <v>39</v>
      </c>
      <c r="K128" s="29" t="s">
        <v>589</v>
      </c>
      <c r="L128" s="25" t="s">
        <v>590</v>
      </c>
      <c r="M128" s="1" t="str">
        <f t="shared" si="3"/>
        <v>于敏在杏树2853.73亩海底养殖用海项目</v>
      </c>
    </row>
    <row r="129" s="13" customFormat="1" ht="39" customHeight="1" spans="1:13">
      <c r="A129" s="17">
        <v>127</v>
      </c>
      <c r="B129" s="17">
        <v>541</v>
      </c>
      <c r="C129" s="17" t="s">
        <v>591</v>
      </c>
      <c r="D129" s="17" t="s">
        <v>237</v>
      </c>
      <c r="E129" s="17" t="s">
        <v>15</v>
      </c>
      <c r="F129" s="19" t="s">
        <v>16</v>
      </c>
      <c r="G129" s="17">
        <v>114.85</v>
      </c>
      <c r="H129" s="20">
        <v>7.6564</v>
      </c>
      <c r="I129" s="24" t="s">
        <v>17</v>
      </c>
      <c r="J129" s="24" t="s">
        <v>18</v>
      </c>
      <c r="K129" s="10" t="s">
        <v>592</v>
      </c>
      <c r="L129" s="25" t="s">
        <v>593</v>
      </c>
      <c r="M129" s="1" t="str">
        <f t="shared" si="3"/>
        <v>卢淑峻在杏树114.85亩海面养殖用海项目</v>
      </c>
    </row>
    <row r="130" s="13" customFormat="1" ht="56" customHeight="1" spans="1:13">
      <c r="A130" s="17">
        <v>128</v>
      </c>
      <c r="B130" s="17">
        <v>542</v>
      </c>
      <c r="C130" s="17" t="s">
        <v>594</v>
      </c>
      <c r="D130" s="17" t="s">
        <v>237</v>
      </c>
      <c r="E130" s="17" t="s">
        <v>91</v>
      </c>
      <c r="F130" s="19" t="s">
        <v>16</v>
      </c>
      <c r="G130" s="17">
        <v>11.56</v>
      </c>
      <c r="H130" s="20">
        <v>0.7709</v>
      </c>
      <c r="I130" s="24" t="s">
        <v>92</v>
      </c>
      <c r="J130" s="24" t="s">
        <v>68</v>
      </c>
      <c r="K130" s="10" t="s">
        <v>595</v>
      </c>
      <c r="L130" s="25" t="s">
        <v>596</v>
      </c>
      <c r="M130" s="1" t="str">
        <f t="shared" si="3"/>
        <v>栾晓清在杏树11.56亩围海养殖用海项目</v>
      </c>
    </row>
    <row r="131" s="13" customFormat="1" ht="56" customHeight="1" spans="1:13">
      <c r="A131" s="17">
        <v>129</v>
      </c>
      <c r="B131" s="17">
        <v>705</v>
      </c>
      <c r="C131" s="17" t="s">
        <v>597</v>
      </c>
      <c r="D131" s="17" t="s">
        <v>237</v>
      </c>
      <c r="E131" s="17" t="s">
        <v>15</v>
      </c>
      <c r="F131" s="19" t="s">
        <v>16</v>
      </c>
      <c r="G131" s="17">
        <v>44.52</v>
      </c>
      <c r="H131" s="20">
        <v>2.968</v>
      </c>
      <c r="I131" s="24" t="s">
        <v>17</v>
      </c>
      <c r="J131" s="24" t="s">
        <v>598</v>
      </c>
      <c r="K131" s="10" t="s">
        <v>599</v>
      </c>
      <c r="L131" s="25" t="s">
        <v>600</v>
      </c>
      <c r="M131" s="1" t="str">
        <f t="shared" si="3"/>
        <v>张国金在杏树44.52亩海面养殖用海项目</v>
      </c>
    </row>
    <row r="132" s="13" customFormat="1" ht="56" customHeight="1" spans="1:13">
      <c r="A132" s="17">
        <v>130</v>
      </c>
      <c r="B132" s="17">
        <v>714</v>
      </c>
      <c r="C132" s="17" t="s">
        <v>601</v>
      </c>
      <c r="D132" s="17" t="s">
        <v>237</v>
      </c>
      <c r="E132" s="17" t="s">
        <v>15</v>
      </c>
      <c r="F132" s="19" t="s">
        <v>16</v>
      </c>
      <c r="G132" s="17">
        <v>70.49</v>
      </c>
      <c r="H132" s="20">
        <v>4.699</v>
      </c>
      <c r="I132" s="24" t="s">
        <v>17</v>
      </c>
      <c r="J132" s="24" t="s">
        <v>598</v>
      </c>
      <c r="K132" s="10" t="s">
        <v>602</v>
      </c>
      <c r="L132" s="25" t="s">
        <v>603</v>
      </c>
      <c r="M132" s="1" t="str">
        <f t="shared" si="3"/>
        <v>王维臣在杏树70.49亩海面养殖用海项目</v>
      </c>
    </row>
    <row r="133" s="13" customFormat="1" ht="64" customHeight="1" spans="1:13">
      <c r="A133" s="17">
        <v>131</v>
      </c>
      <c r="B133" s="6">
        <v>726</v>
      </c>
      <c r="C133" s="6" t="s">
        <v>604</v>
      </c>
      <c r="D133" s="6" t="s">
        <v>237</v>
      </c>
      <c r="E133" s="6" t="s">
        <v>15</v>
      </c>
      <c r="F133" s="6" t="s">
        <v>16</v>
      </c>
      <c r="G133" s="6">
        <v>36.3</v>
      </c>
      <c r="H133" s="6">
        <v>2.42</v>
      </c>
      <c r="I133" s="26" t="s">
        <v>17</v>
      </c>
      <c r="J133" s="17" t="s">
        <v>505</v>
      </c>
      <c r="K133" s="27" t="s">
        <v>605</v>
      </c>
      <c r="L133" s="25" t="s">
        <v>606</v>
      </c>
      <c r="M133" s="1" t="str">
        <f t="shared" si="3"/>
        <v>薛殿聪在杏树36.3亩海面养殖用海项目</v>
      </c>
    </row>
    <row r="134" s="13" customFormat="1" ht="64" customHeight="1" spans="1:13">
      <c r="A134" s="17">
        <v>132</v>
      </c>
      <c r="B134" s="6">
        <v>727</v>
      </c>
      <c r="C134" s="6" t="s">
        <v>604</v>
      </c>
      <c r="D134" s="6" t="s">
        <v>237</v>
      </c>
      <c r="E134" s="6" t="s">
        <v>15</v>
      </c>
      <c r="F134" s="6" t="s">
        <v>16</v>
      </c>
      <c r="G134" s="6">
        <v>42.59</v>
      </c>
      <c r="H134" s="6">
        <v>2.8393</v>
      </c>
      <c r="I134" s="26" t="s">
        <v>17</v>
      </c>
      <c r="J134" s="17" t="s">
        <v>505</v>
      </c>
      <c r="K134" s="27" t="s">
        <v>607</v>
      </c>
      <c r="L134" s="25" t="s">
        <v>608</v>
      </c>
      <c r="M134" s="1" t="str">
        <f t="shared" si="3"/>
        <v>薛殿聪在杏树42.59亩海面养殖用海项目</v>
      </c>
    </row>
    <row r="135" s="13" customFormat="1" ht="69" customHeight="1" spans="1:13">
      <c r="A135" s="17">
        <v>133</v>
      </c>
      <c r="B135" s="6">
        <v>734</v>
      </c>
      <c r="C135" s="6" t="s">
        <v>609</v>
      </c>
      <c r="D135" s="6" t="s">
        <v>237</v>
      </c>
      <c r="E135" s="6" t="s">
        <v>37</v>
      </c>
      <c r="F135" s="6" t="s">
        <v>16</v>
      </c>
      <c r="G135" s="6">
        <v>514</v>
      </c>
      <c r="H135" s="6">
        <v>34.2667</v>
      </c>
      <c r="I135" s="26" t="s">
        <v>38</v>
      </c>
      <c r="J135" s="30" t="s">
        <v>610</v>
      </c>
      <c r="K135" s="27" t="s">
        <v>611</v>
      </c>
      <c r="L135" s="25" t="s">
        <v>612</v>
      </c>
      <c r="M135" s="1" t="str">
        <f t="shared" si="3"/>
        <v>焦德权在杏树514亩海底养殖用海项目</v>
      </c>
    </row>
    <row r="136" s="13" customFormat="1" ht="58" customHeight="1" spans="1:13">
      <c r="A136" s="17">
        <v>134</v>
      </c>
      <c r="B136" s="6">
        <v>736</v>
      </c>
      <c r="C136" s="6" t="s">
        <v>580</v>
      </c>
      <c r="D136" s="6" t="s">
        <v>237</v>
      </c>
      <c r="E136" s="6" t="s">
        <v>15</v>
      </c>
      <c r="F136" s="6" t="s">
        <v>16</v>
      </c>
      <c r="G136" s="6">
        <v>49.5</v>
      </c>
      <c r="H136" s="6">
        <v>3.3</v>
      </c>
      <c r="I136" s="6" t="s">
        <v>17</v>
      </c>
      <c r="J136" s="17" t="s">
        <v>598</v>
      </c>
      <c r="K136" s="22" t="s">
        <v>613</v>
      </c>
      <c r="L136" s="25" t="s">
        <v>614</v>
      </c>
      <c r="M136" s="1" t="str">
        <f t="shared" si="3"/>
        <v>栾玉胜在杏树49.5亩海面养殖用海项目</v>
      </c>
    </row>
    <row r="137" s="13" customFormat="1" ht="58" customHeight="1" spans="1:13">
      <c r="A137" s="17">
        <v>135</v>
      </c>
      <c r="B137" s="6">
        <v>737</v>
      </c>
      <c r="C137" s="6" t="s">
        <v>615</v>
      </c>
      <c r="D137" s="6" t="s">
        <v>237</v>
      </c>
      <c r="E137" s="6" t="s">
        <v>15</v>
      </c>
      <c r="F137" s="6" t="s">
        <v>16</v>
      </c>
      <c r="G137" s="6">
        <v>41.1</v>
      </c>
      <c r="H137" s="6">
        <v>2.74</v>
      </c>
      <c r="I137" s="6" t="s">
        <v>17</v>
      </c>
      <c r="J137" s="17" t="s">
        <v>598</v>
      </c>
      <c r="K137" s="22" t="s">
        <v>616</v>
      </c>
      <c r="L137" s="25" t="s">
        <v>617</v>
      </c>
      <c r="M137" s="1" t="str">
        <f t="shared" si="3"/>
        <v>栾玉国在杏树41.1亩海面养殖用海项目</v>
      </c>
    </row>
    <row r="138" s="13" customFormat="1" ht="74" customHeight="1" spans="1:13">
      <c r="A138" s="17">
        <v>136</v>
      </c>
      <c r="B138" s="6" t="s">
        <v>618</v>
      </c>
      <c r="C138" s="6" t="s">
        <v>619</v>
      </c>
      <c r="D138" s="6" t="s">
        <v>237</v>
      </c>
      <c r="E138" s="6" t="s">
        <v>15</v>
      </c>
      <c r="F138" s="6" t="s">
        <v>16</v>
      </c>
      <c r="G138" s="6">
        <v>48.48</v>
      </c>
      <c r="H138" s="6">
        <v>3.212</v>
      </c>
      <c r="I138" s="26" t="s">
        <v>17</v>
      </c>
      <c r="J138" s="17" t="s">
        <v>598</v>
      </c>
      <c r="K138" s="27" t="s">
        <v>620</v>
      </c>
      <c r="L138" s="25" t="s">
        <v>621</v>
      </c>
      <c r="M138" s="1" t="str">
        <f t="shared" si="3"/>
        <v>单峰松在杏树48.48亩海面养殖用海项目</v>
      </c>
    </row>
    <row r="139" ht="33" customHeight="1" spans="1:12">
      <c r="A139" s="8"/>
      <c r="B139" s="8"/>
      <c r="C139" s="8" t="s">
        <v>243</v>
      </c>
      <c r="D139" s="8"/>
      <c r="E139" s="8"/>
      <c r="F139" s="8"/>
      <c r="G139" s="19">
        <f>SUM(G4:G129)</f>
        <v>8689.43</v>
      </c>
      <c r="H139" s="8"/>
      <c r="I139" s="11"/>
      <c r="J139" s="31"/>
      <c r="K139" s="10"/>
      <c r="L139" s="8"/>
    </row>
  </sheetData>
  <autoFilter ref="A2:L139">
    <extLst/>
  </autoFilter>
  <mergeCells count="1">
    <mergeCell ref="A1:L1"/>
  </mergeCells>
  <printOptions horizontalCentered="1"/>
  <pageMargins left="0.357638888888889" right="0.357638888888889" top="0.60625" bottom="0.802777777777778" header="0.5" footer="0.5"/>
  <pageSetup paperSize="9" scale="8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K3" sqref="K3:K14"/>
    </sheetView>
  </sheetViews>
  <sheetFormatPr defaultColWidth="9" defaultRowHeight="13.5"/>
  <cols>
    <col min="1" max="2" width="7.25" style="1" customWidth="1"/>
    <col min="3" max="9" width="9" style="1"/>
    <col min="10" max="10" width="19.5" style="1" customWidth="1"/>
    <col min="11" max="11" width="31.875" style="1" customWidth="1"/>
    <col min="12" max="16384" width="9" style="1"/>
  </cols>
  <sheetData>
    <row r="1" ht="30" customHeight="1" spans="1:10">
      <c r="A1" s="2" t="s">
        <v>622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11</v>
      </c>
    </row>
    <row r="3" ht="44" customHeight="1" spans="1:11">
      <c r="A3" s="5">
        <v>1</v>
      </c>
      <c r="B3" s="6">
        <v>502</v>
      </c>
      <c r="C3" s="6" t="s">
        <v>272</v>
      </c>
      <c r="D3" s="6" t="s">
        <v>14</v>
      </c>
      <c r="E3" s="6" t="s">
        <v>15</v>
      </c>
      <c r="F3" s="5" t="s">
        <v>16</v>
      </c>
      <c r="G3" s="6">
        <v>29.76</v>
      </c>
      <c r="H3" s="7">
        <v>1.984</v>
      </c>
      <c r="I3" s="9" t="s">
        <v>17</v>
      </c>
      <c r="J3" s="10" t="s">
        <v>623</v>
      </c>
      <c r="K3" s="1" t="str">
        <f>C3&amp;"在"&amp;D3&amp;G3&amp;"亩"&amp;E3&amp;"养殖用海项目"</f>
        <v>张福军在大李家29.76亩海面养殖用海项目</v>
      </c>
    </row>
    <row r="4" ht="44" customHeight="1" spans="1:11">
      <c r="A4" s="5">
        <v>2</v>
      </c>
      <c r="B4" s="6">
        <v>685</v>
      </c>
      <c r="C4" s="6" t="s">
        <v>27</v>
      </c>
      <c r="D4" s="6" t="s">
        <v>14</v>
      </c>
      <c r="E4" s="6" t="s">
        <v>15</v>
      </c>
      <c r="F4" s="5" t="s">
        <v>16</v>
      </c>
      <c r="G4" s="6">
        <v>10.56</v>
      </c>
      <c r="H4" s="7">
        <v>0.704</v>
      </c>
      <c r="I4" s="9" t="s">
        <v>17</v>
      </c>
      <c r="J4" s="10" t="s">
        <v>624</v>
      </c>
      <c r="K4" s="1" t="str">
        <f t="shared" ref="K4:K14" si="0">C4&amp;"在"&amp;D4&amp;G4&amp;"亩"&amp;E4&amp;"养殖用海项目"</f>
        <v>刘文治在大李家10.56亩海面养殖用海项目</v>
      </c>
    </row>
    <row r="5" ht="44" customHeight="1" spans="1:11">
      <c r="A5" s="5">
        <v>3</v>
      </c>
      <c r="B5" s="6">
        <v>690</v>
      </c>
      <c r="C5" s="6" t="s">
        <v>625</v>
      </c>
      <c r="D5" s="6" t="s">
        <v>14</v>
      </c>
      <c r="E5" s="6" t="s">
        <v>15</v>
      </c>
      <c r="F5" s="5" t="s">
        <v>16</v>
      </c>
      <c r="G5" s="6">
        <v>24.71</v>
      </c>
      <c r="H5" s="7">
        <v>1.6473</v>
      </c>
      <c r="I5" s="9" t="s">
        <v>17</v>
      </c>
      <c r="J5" s="10" t="s">
        <v>626</v>
      </c>
      <c r="K5" s="1" t="str">
        <f t="shared" si="0"/>
        <v>王明颖在大李家24.71亩海面养殖用海项目</v>
      </c>
    </row>
    <row r="6" ht="44" customHeight="1" spans="1:11">
      <c r="A6" s="5">
        <v>4</v>
      </c>
      <c r="B6" s="6">
        <v>691</v>
      </c>
      <c r="C6" s="6" t="s">
        <v>625</v>
      </c>
      <c r="D6" s="6" t="s">
        <v>14</v>
      </c>
      <c r="E6" s="6" t="s">
        <v>15</v>
      </c>
      <c r="F6" s="5" t="s">
        <v>16</v>
      </c>
      <c r="G6" s="6">
        <v>37.7</v>
      </c>
      <c r="H6" s="7">
        <v>2.5133</v>
      </c>
      <c r="I6" s="9" t="s">
        <v>17</v>
      </c>
      <c r="J6" s="10" t="s">
        <v>626</v>
      </c>
      <c r="K6" s="1" t="str">
        <f t="shared" si="0"/>
        <v>王明颖在大李家37.7亩海面养殖用海项目</v>
      </c>
    </row>
    <row r="7" ht="44" customHeight="1" spans="1:11">
      <c r="A7" s="5">
        <v>5</v>
      </c>
      <c r="B7" s="6">
        <v>707</v>
      </c>
      <c r="C7" s="6" t="s">
        <v>627</v>
      </c>
      <c r="D7" s="6" t="s">
        <v>14</v>
      </c>
      <c r="E7" s="6" t="s">
        <v>15</v>
      </c>
      <c r="F7" s="5" t="s">
        <v>16</v>
      </c>
      <c r="G7" s="6">
        <v>55.3</v>
      </c>
      <c r="H7" s="7">
        <v>3.6867</v>
      </c>
      <c r="I7" s="9" t="s">
        <v>17</v>
      </c>
      <c r="J7" s="10" t="s">
        <v>628</v>
      </c>
      <c r="K7" s="1" t="str">
        <f t="shared" si="0"/>
        <v>张成金在大李家55.3亩海面养殖用海项目</v>
      </c>
    </row>
    <row r="8" ht="44" customHeight="1" spans="1:11">
      <c r="A8" s="5">
        <v>6</v>
      </c>
      <c r="B8" s="6">
        <v>708</v>
      </c>
      <c r="C8" s="6" t="s">
        <v>627</v>
      </c>
      <c r="D8" s="6" t="s">
        <v>14</v>
      </c>
      <c r="E8" s="6" t="s">
        <v>15</v>
      </c>
      <c r="F8" s="5" t="s">
        <v>16</v>
      </c>
      <c r="G8" s="6">
        <v>51.12</v>
      </c>
      <c r="H8" s="7">
        <v>3.408</v>
      </c>
      <c r="I8" s="9" t="s">
        <v>17</v>
      </c>
      <c r="J8" s="10" t="s">
        <v>628</v>
      </c>
      <c r="K8" s="1" t="str">
        <f t="shared" si="0"/>
        <v>张成金在大李家51.12亩海面养殖用海项目</v>
      </c>
    </row>
    <row r="9" ht="44" customHeight="1" spans="1:11">
      <c r="A9" s="5">
        <v>7</v>
      </c>
      <c r="B9" s="6">
        <v>430</v>
      </c>
      <c r="C9" s="6" t="s">
        <v>629</v>
      </c>
      <c r="D9" s="6" t="s">
        <v>355</v>
      </c>
      <c r="E9" s="6" t="s">
        <v>15</v>
      </c>
      <c r="F9" s="5" t="s">
        <v>16</v>
      </c>
      <c r="G9" s="6">
        <v>19.7</v>
      </c>
      <c r="H9" s="7">
        <v>1.3133</v>
      </c>
      <c r="I9" s="9" t="s">
        <v>17</v>
      </c>
      <c r="J9" s="10" t="s">
        <v>630</v>
      </c>
      <c r="K9" s="1" t="str">
        <f t="shared" si="0"/>
        <v>刘仁峰在金石滩19.7亩海面养殖用海项目</v>
      </c>
    </row>
    <row r="10" ht="44" customHeight="1" spans="1:11">
      <c r="A10" s="5">
        <v>8</v>
      </c>
      <c r="B10" s="6">
        <v>441</v>
      </c>
      <c r="C10" s="6" t="s">
        <v>631</v>
      </c>
      <c r="D10" s="6" t="s">
        <v>355</v>
      </c>
      <c r="E10" s="6" t="s">
        <v>15</v>
      </c>
      <c r="F10" s="5" t="s">
        <v>16</v>
      </c>
      <c r="G10" s="6">
        <v>36.08</v>
      </c>
      <c r="H10" s="7">
        <v>2.4053</v>
      </c>
      <c r="I10" s="9" t="s">
        <v>17</v>
      </c>
      <c r="J10" s="10" t="s">
        <v>632</v>
      </c>
      <c r="K10" s="1" t="str">
        <f t="shared" si="0"/>
        <v>于永海在金石滩36.08亩海面养殖用海项目</v>
      </c>
    </row>
    <row r="11" ht="44" customHeight="1" spans="1:11">
      <c r="A11" s="5">
        <v>9</v>
      </c>
      <c r="B11" s="6">
        <v>462</v>
      </c>
      <c r="C11" s="6" t="s">
        <v>409</v>
      </c>
      <c r="D11" s="6" t="s">
        <v>355</v>
      </c>
      <c r="E11" s="6" t="s">
        <v>15</v>
      </c>
      <c r="F11" s="5" t="s">
        <v>16</v>
      </c>
      <c r="G11" s="6">
        <v>8.63</v>
      </c>
      <c r="H11" s="7">
        <v>0.5753</v>
      </c>
      <c r="I11" s="9" t="s">
        <v>17</v>
      </c>
      <c r="J11" s="10" t="s">
        <v>633</v>
      </c>
      <c r="K11" s="1" t="str">
        <f t="shared" si="0"/>
        <v>李义君在金石滩8.63亩海面养殖用海项目</v>
      </c>
    </row>
    <row r="12" ht="44" customHeight="1" spans="1:11">
      <c r="A12" s="5">
        <v>10</v>
      </c>
      <c r="B12" s="6">
        <v>516</v>
      </c>
      <c r="C12" s="6" t="s">
        <v>463</v>
      </c>
      <c r="D12" s="6" t="s">
        <v>355</v>
      </c>
      <c r="E12" s="6" t="s">
        <v>15</v>
      </c>
      <c r="F12" s="5" t="s">
        <v>16</v>
      </c>
      <c r="G12" s="6">
        <v>10.11</v>
      </c>
      <c r="H12" s="7">
        <v>0.674</v>
      </c>
      <c r="I12" s="9" t="s">
        <v>17</v>
      </c>
      <c r="J12" s="10" t="s">
        <v>634</v>
      </c>
      <c r="K12" s="1" t="str">
        <f t="shared" si="0"/>
        <v>许运美在金石滩10.11亩海面养殖用海项目</v>
      </c>
    </row>
    <row r="13" ht="44" customHeight="1" spans="1:11">
      <c r="A13" s="5">
        <v>11</v>
      </c>
      <c r="B13" s="6">
        <v>689</v>
      </c>
      <c r="C13" s="6" t="s">
        <v>635</v>
      </c>
      <c r="D13" s="6" t="s">
        <v>355</v>
      </c>
      <c r="E13" s="6" t="s">
        <v>15</v>
      </c>
      <c r="F13" s="5" t="s">
        <v>16</v>
      </c>
      <c r="G13" s="6">
        <v>47.01</v>
      </c>
      <c r="H13" s="7">
        <v>3.134</v>
      </c>
      <c r="I13" s="9" t="s">
        <v>17</v>
      </c>
      <c r="J13" s="10" t="s">
        <v>636</v>
      </c>
      <c r="K13" s="1" t="str">
        <f t="shared" si="0"/>
        <v>王振涛在金石滩47.01亩海面养殖用海项目</v>
      </c>
    </row>
    <row r="14" ht="44" customHeight="1" spans="1:11">
      <c r="A14" s="5">
        <v>12</v>
      </c>
      <c r="B14" s="6">
        <v>697</v>
      </c>
      <c r="C14" s="6" t="s">
        <v>491</v>
      </c>
      <c r="D14" s="6" t="s">
        <v>355</v>
      </c>
      <c r="E14" s="6" t="s">
        <v>15</v>
      </c>
      <c r="F14" s="5" t="s">
        <v>16</v>
      </c>
      <c r="G14" s="6">
        <v>0.8</v>
      </c>
      <c r="H14" s="7">
        <v>0.0504</v>
      </c>
      <c r="I14" s="9" t="s">
        <v>17</v>
      </c>
      <c r="J14" s="10" t="s">
        <v>637</v>
      </c>
      <c r="K14" s="1" t="str">
        <f t="shared" si="0"/>
        <v>焦守杰在金石滩0.8亩海面养殖用海项目</v>
      </c>
    </row>
    <row r="15" ht="44" customHeight="1" spans="1:10">
      <c r="A15" s="8"/>
      <c r="B15" s="8"/>
      <c r="C15" s="8" t="s">
        <v>243</v>
      </c>
      <c r="D15" s="8"/>
      <c r="E15" s="8"/>
      <c r="F15" s="8"/>
      <c r="G15" s="5">
        <f>SUM(G3:G14)</f>
        <v>331.48</v>
      </c>
      <c r="H15" s="8"/>
      <c r="I15" s="11"/>
      <c r="J15" s="10"/>
    </row>
  </sheetData>
  <mergeCells count="1">
    <mergeCell ref="A1:J1"/>
  </mergeCells>
  <printOptions horizontalCentered="1"/>
  <pageMargins left="0.357638888888889" right="0.357638888888889" top="0.60625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初始确权</vt:lpstr>
      <vt:lpstr>海域使用权变更</vt:lpstr>
      <vt:lpstr>不能确权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西风</cp:lastModifiedBy>
  <dcterms:created xsi:type="dcterms:W3CDTF">2019-12-26T07:16:00Z</dcterms:created>
  <dcterms:modified xsi:type="dcterms:W3CDTF">2020-01-14T07:35:40Z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